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eghanmcleod/Dropbox/BASULAB_meghan/Proposal/Lake Erie Data processing/"/>
    </mc:Choice>
  </mc:AlternateContent>
  <xr:revisionPtr revIDLastSave="0" documentId="13_ncr:1_{C7DF6FBB-1C47-644E-BFFF-9D7F9C79C75E}" xr6:coauthVersionLast="47" xr6:coauthVersionMax="47" xr10:uidLastSave="{00000000-0000-0000-0000-000000000000}"/>
  <bookViews>
    <workbookView xWindow="-26820" yWindow="8040" windowWidth="28800" windowHeight="18000" activeTab="3" xr2:uid="{4B77057B-5173-174E-A616-48113D9C72A9}"/>
  </bookViews>
  <sheets>
    <sheet name="DATA SOURCES" sheetId="15" r:id="rId1"/>
    <sheet name="GENERAL PROCESSING" sheetId="16" r:id="rId2"/>
    <sheet name="MetaData tracker (with Lamisa) " sheetId="2" r:id="rId3"/>
    <sheet name="Counties" sheetId="1" r:id="rId4"/>
    <sheet name="fertilizer_extending_Joys" sheetId="17" r:id="rId5"/>
    <sheet name="fertlilizer_N_fixing_crops" sheetId="18" r:id="rId6"/>
    <sheet name="lvstk_lamisa_CAN" sheetId="3" r:id="rId7"/>
    <sheet name="crop_pasture_parameters_joy" sheetId="19" r:id="rId8"/>
    <sheet name="crop_lamisa_CAN" sheetId="4" r:id="rId9"/>
    <sheet name="pop_lamisa_CAN" sheetId="5" r:id="rId10"/>
    <sheet name="bnf_joy_CAN" sheetId="9" r:id="rId11"/>
    <sheet name="deposition_meghan_CAN" sheetId="7" r:id="rId12"/>
    <sheet name="fixation_meghan_CAN" sheetId="8" r:id="rId13"/>
    <sheet name="gauge_pairs_names_USA_danyka" sheetId="10" r:id="rId14"/>
    <sheet name="gauge_flow_names_25_CAN_meg" sheetId="11" r:id="rId15"/>
    <sheet name="gauge_nitrate_names_15_CAN_meg" sheetId="12" r:id="rId16"/>
    <sheet name="Potential Pairs" sheetId="14" r:id="rId17"/>
    <sheet name="gauge_pairs_names_CAN_meghan" sheetId="13"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17" l="1"/>
  <c r="S33" i="17"/>
  <c r="R33" i="17"/>
  <c r="Q33" i="17"/>
  <c r="P33" i="17"/>
  <c r="O33" i="17"/>
  <c r="N33" i="17"/>
  <c r="M33" i="17"/>
  <c r="L33" i="17"/>
  <c r="K33" i="17"/>
  <c r="J33" i="17"/>
  <c r="I33" i="17"/>
  <c r="H33" i="17"/>
  <c r="G33" i="17"/>
  <c r="F33" i="17"/>
  <c r="E33" i="17"/>
  <c r="D33" i="17"/>
  <c r="T32" i="17"/>
  <c r="S32" i="17"/>
  <c r="R32" i="17"/>
  <c r="Q32" i="17"/>
  <c r="P32" i="17"/>
  <c r="O32" i="17"/>
  <c r="N32" i="17"/>
  <c r="M32" i="17"/>
  <c r="L32" i="17"/>
  <c r="K32" i="17"/>
  <c r="J32" i="17"/>
  <c r="I32" i="17"/>
  <c r="H32" i="17"/>
  <c r="G32" i="17"/>
  <c r="F32" i="17"/>
  <c r="E32" i="17"/>
  <c r="D32" i="17"/>
  <c r="T31" i="17"/>
  <c r="S31" i="17"/>
  <c r="R31" i="17"/>
  <c r="Q31" i="17"/>
  <c r="P31" i="17"/>
  <c r="O31" i="17"/>
  <c r="N31" i="17"/>
  <c r="M31" i="17"/>
  <c r="L31" i="17"/>
  <c r="K31" i="17"/>
  <c r="J31" i="17"/>
  <c r="I31" i="17"/>
  <c r="H31" i="17"/>
  <c r="G31" i="17"/>
  <c r="F31" i="17"/>
  <c r="E31" i="17"/>
  <c r="D31" i="17"/>
  <c r="T30" i="17"/>
  <c r="S30" i="17"/>
  <c r="R30" i="17"/>
  <c r="Q30" i="17"/>
  <c r="P30" i="17"/>
  <c r="O30" i="17"/>
  <c r="N30" i="17"/>
  <c r="M30" i="17"/>
  <c r="L30" i="17"/>
  <c r="K30" i="17"/>
  <c r="J30" i="17"/>
  <c r="I30" i="17"/>
  <c r="H30" i="17"/>
  <c r="G30" i="17"/>
  <c r="F30" i="17"/>
  <c r="E30" i="17"/>
  <c r="D30" i="17"/>
  <c r="S29" i="17"/>
  <c r="R29" i="17"/>
  <c r="Q29" i="17"/>
  <c r="P29" i="17"/>
  <c r="O29" i="17"/>
  <c r="N29" i="17"/>
  <c r="M29" i="17"/>
  <c r="L29" i="17"/>
  <c r="K29" i="17"/>
  <c r="J29" i="17"/>
  <c r="I29" i="17"/>
  <c r="G29" i="17"/>
  <c r="F29" i="17"/>
  <c r="E29" i="17"/>
  <c r="D29" i="17"/>
  <c r="T28" i="17"/>
  <c r="S28" i="17"/>
  <c r="R28" i="17"/>
  <c r="Q28" i="17"/>
  <c r="P28" i="17"/>
  <c r="O28" i="17"/>
  <c r="N28" i="17"/>
  <c r="M28" i="17"/>
  <c r="L28" i="17"/>
  <c r="K28" i="17"/>
  <c r="J28" i="17"/>
  <c r="I28" i="17"/>
  <c r="H28" i="17"/>
  <c r="G28" i="17"/>
  <c r="F28" i="17"/>
  <c r="E28" i="17"/>
  <c r="D28" i="17"/>
  <c r="T27" i="17"/>
  <c r="S27" i="17"/>
  <c r="R27" i="17"/>
  <c r="Q27" i="17"/>
  <c r="P27" i="17"/>
  <c r="O27" i="17"/>
  <c r="N27" i="17"/>
  <c r="M27" i="17"/>
  <c r="L27" i="17"/>
  <c r="K27" i="17"/>
  <c r="J27" i="17"/>
  <c r="I27" i="17"/>
  <c r="H27" i="17"/>
  <c r="G27" i="17"/>
  <c r="F27" i="17"/>
  <c r="E27" i="17"/>
  <c r="D27" i="17"/>
  <c r="T26" i="17"/>
  <c r="S26" i="17"/>
  <c r="R26" i="17"/>
  <c r="Q26" i="17"/>
  <c r="P26" i="17"/>
  <c r="O26" i="17"/>
  <c r="N26" i="17"/>
  <c r="M26" i="17"/>
  <c r="L26" i="17"/>
  <c r="K26" i="17"/>
  <c r="J26" i="17"/>
  <c r="I26" i="17"/>
  <c r="H26" i="17"/>
  <c r="G26" i="17"/>
  <c r="F26" i="17"/>
  <c r="E26" i="17"/>
  <c r="D26" i="17"/>
  <c r="T25" i="17"/>
  <c r="S25" i="17"/>
  <c r="R25" i="17"/>
  <c r="Q25" i="17"/>
  <c r="P25" i="17"/>
  <c r="O25" i="17"/>
  <c r="N25" i="17"/>
  <c r="M25" i="17"/>
  <c r="L25" i="17"/>
  <c r="K25" i="17"/>
  <c r="J25" i="17"/>
  <c r="I25" i="17"/>
  <c r="H25" i="17"/>
  <c r="G25" i="17"/>
  <c r="F25" i="17"/>
  <c r="E25" i="17"/>
  <c r="D25" i="17"/>
  <c r="T24" i="17"/>
  <c r="S24" i="17"/>
  <c r="R24" i="17"/>
  <c r="Q24" i="17"/>
  <c r="P24" i="17"/>
  <c r="O24" i="17"/>
  <c r="N24" i="17"/>
  <c r="M24" i="17"/>
  <c r="L24" i="17"/>
  <c r="K24" i="17"/>
  <c r="J24" i="17"/>
  <c r="I24" i="17"/>
  <c r="H24" i="17"/>
  <c r="G24" i="17"/>
  <c r="F24" i="17"/>
  <c r="E24" i="17"/>
  <c r="D24" i="17"/>
  <c r="T23" i="17"/>
  <c r="S23" i="17"/>
  <c r="R23" i="17"/>
  <c r="Q23" i="17"/>
  <c r="P23" i="17"/>
  <c r="O23" i="17"/>
  <c r="N23" i="17"/>
  <c r="M23" i="17"/>
  <c r="L23" i="17"/>
  <c r="K23" i="17"/>
  <c r="J23" i="17"/>
  <c r="I23" i="17"/>
  <c r="H23" i="17"/>
  <c r="G23" i="17"/>
  <c r="F23" i="17"/>
  <c r="E23" i="17"/>
  <c r="D23" i="17"/>
  <c r="T7" i="17"/>
  <c r="G7" i="17"/>
  <c r="F7" i="17"/>
  <c r="E7" i="17"/>
  <c r="D7" i="17"/>
  <c r="S3" i="17"/>
  <c r="S7" i="17" s="1"/>
  <c r="R3" i="17"/>
  <c r="R7" i="17" s="1"/>
  <c r="Q3" i="17"/>
  <c r="Q7" i="17" s="1"/>
  <c r="P3" i="17"/>
  <c r="P7" i="17" s="1"/>
  <c r="O3" i="17"/>
  <c r="O7" i="17" s="1"/>
  <c r="N3" i="17"/>
  <c r="N7" i="17" s="1"/>
  <c r="M3" i="17"/>
  <c r="M7" i="17" s="1"/>
  <c r="L3" i="17"/>
  <c r="L7" i="17" s="1"/>
  <c r="K3" i="17"/>
  <c r="K7" i="17" s="1"/>
  <c r="J3" i="17"/>
  <c r="J7" i="17" s="1"/>
  <c r="I3" i="17"/>
  <c r="I7" i="17" s="1"/>
  <c r="H3" i="17"/>
  <c r="H7" i="17" s="1"/>
  <c r="O21" i="14" l="1"/>
  <c r="O14" i="14"/>
  <c r="O51" i="14"/>
  <c r="O34" i="14"/>
  <c r="O16" i="14"/>
  <c r="O15" i="14"/>
  <c r="O36" i="14"/>
  <c r="O30" i="14"/>
  <c r="O4" i="14"/>
  <c r="O5" i="14"/>
  <c r="O20" i="14"/>
  <c r="O3" i="14"/>
  <c r="O23" i="14"/>
  <c r="O37" i="14"/>
  <c r="O38" i="14"/>
  <c r="O52" i="14"/>
  <c r="O50" i="14"/>
  <c r="O17" i="14"/>
  <c r="O47" i="14"/>
  <c r="O46" i="14"/>
  <c r="O33" i="14"/>
  <c r="O27" i="14"/>
  <c r="N21" i="14"/>
  <c r="N14" i="14"/>
  <c r="N51" i="14"/>
  <c r="N34" i="14"/>
  <c r="N16" i="14"/>
  <c r="N15" i="14"/>
  <c r="N36" i="14"/>
  <c r="N30" i="14"/>
  <c r="N4" i="14"/>
  <c r="N5" i="14"/>
  <c r="N20" i="14"/>
  <c r="N3" i="14"/>
  <c r="N23" i="14"/>
  <c r="N37" i="14"/>
  <c r="N38" i="14"/>
  <c r="N52" i="14"/>
  <c r="N50" i="14"/>
  <c r="N17" i="14"/>
  <c r="N47" i="14"/>
  <c r="N46" i="14"/>
  <c r="N33" i="14"/>
  <c r="N27" i="14"/>
  <c r="N26" i="14"/>
  <c r="O26" i="14"/>
  <c r="O39" i="14"/>
  <c r="O22" i="14"/>
  <c r="O7" i="14"/>
  <c r="O8" i="14"/>
  <c r="O6" i="14"/>
  <c r="O40" i="14"/>
  <c r="O9" i="14"/>
  <c r="O35" i="14"/>
  <c r="O25" i="14"/>
  <c r="O28" i="14"/>
  <c r="O10" i="14"/>
  <c r="O11" i="14"/>
  <c r="O12" i="14"/>
  <c r="O13" i="14"/>
  <c r="O41" i="14"/>
  <c r="O49" i="14"/>
  <c r="O48" i="14"/>
  <c r="O45" i="14"/>
  <c r="O42" i="14"/>
  <c r="O43" i="14"/>
  <c r="O44" i="14"/>
  <c r="O18" i="14"/>
  <c r="O32" i="14"/>
  <c r="O19" i="14"/>
  <c r="O31" i="14"/>
  <c r="O29" i="14"/>
  <c r="O24" i="14"/>
  <c r="N39" i="14"/>
  <c r="N22" i="14"/>
  <c r="N7" i="14"/>
  <c r="N8" i="14"/>
  <c r="N6" i="14"/>
  <c r="N40" i="14"/>
  <c r="N9" i="14"/>
  <c r="N35" i="14"/>
  <c r="N25" i="14"/>
  <c r="N28" i="14"/>
  <c r="N10" i="14"/>
  <c r="N11" i="14"/>
  <c r="N12" i="14"/>
  <c r="N13" i="14"/>
  <c r="N41" i="14"/>
  <c r="N49" i="14"/>
  <c r="N48" i="14"/>
  <c r="N45" i="14"/>
  <c r="N42" i="14"/>
  <c r="N43" i="14"/>
  <c r="N44" i="14"/>
  <c r="N18" i="14"/>
  <c r="N32" i="14"/>
  <c r="N19" i="14"/>
  <c r="N31" i="14"/>
  <c r="N29" i="14"/>
  <c r="N24" i="14"/>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N9" authorId="0" shapeId="0" xr:uid="{9D5DEE8E-463A-9F4A-8C87-8FA72720CEA4}">
      <text>
        <r>
          <rPr>
            <b/>
            <sz val="9"/>
            <color indexed="81"/>
            <rFont val="Tahoma"/>
            <family val="2"/>
          </rPr>
          <t>Raw original data does not seem to have everything calculated. Values were calculted after the fact.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tc={20FC00ED-191E-2244-B52F-E5DC8412E04E}</author>
  </authors>
  <commentList>
    <comment ref="A1" authorId="0" shapeId="0" xr:uid="{20FC00ED-191E-2244-B52F-E5DC8412E04E}">
      <text>
        <t xml:space="preserve">[Threaded comment]
Your version of Excel allows you to read this threaded comment; however, any edits to it will get removed if the file is opened in a newer version of Excel. Learn more: https://go.microsoft.com/fwlink/?linkid=870924
Comment:
    Basically, there are 2 databases that were used together:
NatChem, which has station point data, for wet deposition (N in rainwater) and can be found here: B:\LabFiles\users\JoyLiu\ELEMeNT\Data\N-dep\Raw Data
For the GRW region, the accepted stations we used had data from 1980 to 2011
NACID NDEP-1 (Hember, 2018), for total deposition (the data includes both wet and dry deposition), which you can download online from the original source, and has long term, gridded data for all of North America. It goes from 1860 to 2013
For each year that there's data from NATCHEM point data, I set up the points in GIS and used an inverse distance weighted method in GIS to create a raster of N deposition for each year, and for both NH4 and NO3. That's your wet deposition.
With the raster, you can clip the wet deposition data to counties to get county averaged deposition.
NACID-NDEP-1 can also be clipped to counties for each year. Now it claims that it used NatChem starting from 1990, whereas we have NatChem data from 1980, which means we have more detailed information from 1980 to 1989, for wet deposition at least. Since NACID also calculated the dry deposition component, we used its 1990 to 1995 data along with our NatChem wet deposition data to calculate an average dry to wet ratio. We then used this ratio to calculate the dry deposition for 1980 to 1989 onto our NatChem data.
Now that we have pretty detailed data from 1980 to 2013, we wanted to use the rest of the NACID data starting in 1860. But its 1980 value didn't match our more detailed 1980 we just calculated. So we scaled the NACID trajectory from 1860 to 1979 up to meet our 1980 value.
IIIIIIII hope that wasn't too confusing! If you are in the process and got lost, ask me and i'll try to reply before you figure it out 
NOTE that It was pretty difficult to find the NatChem data for me (unless if they FINALLY updated their site) and they may be in PDF format, but I imagine you need more points for Erie, so you may need to do a lot of digging. Kim also </t>
      </text>
    </comment>
  </commentList>
</comments>
</file>

<file path=xl/sharedStrings.xml><?xml version="1.0" encoding="utf-8"?>
<sst xmlns="http://schemas.openxmlformats.org/spreadsheetml/2006/main" count="2597" uniqueCount="1274">
  <si>
    <t>County</t>
  </si>
  <si>
    <t>Country</t>
  </si>
  <si>
    <t>Area</t>
  </si>
  <si>
    <t>Huron</t>
  </si>
  <si>
    <t>Niagara</t>
  </si>
  <si>
    <t>Source_Area</t>
  </si>
  <si>
    <t>CAN</t>
  </si>
  <si>
    <t>WELLINGTON</t>
  </si>
  <si>
    <t>COUNTY OF WELLINGTON</t>
  </si>
  <si>
    <t>WATERLOO</t>
  </si>
  <si>
    <t>REGIONAL MUNICIPALITY OF WATERLOO</t>
  </si>
  <si>
    <t>PERTH</t>
  </si>
  <si>
    <t>COUNTY OF PERTH</t>
  </si>
  <si>
    <t>OXFORD</t>
  </si>
  <si>
    <t>COUNTY OF OXFORD</t>
  </si>
  <si>
    <t>MIDDLESEX</t>
  </si>
  <si>
    <t>COUNTY OF MIDDLESEX</t>
  </si>
  <si>
    <t>LAMBTON</t>
  </si>
  <si>
    <t>COUNTY OF LAMBTON</t>
  </si>
  <si>
    <t>HURON</t>
  </si>
  <si>
    <t>COUNTY OF HURON</t>
  </si>
  <si>
    <t>HAMILTON</t>
  </si>
  <si>
    <t>CITY OF HAMILTON (wentworth)</t>
  </si>
  <si>
    <t>HALTON</t>
  </si>
  <si>
    <t>REGIONAL MUNICIPALITY OF HALTON</t>
  </si>
  <si>
    <t>HALDIMAND COUNTY</t>
  </si>
  <si>
    <t>HALDIMAND-NORFOLK</t>
  </si>
  <si>
    <t>GREY</t>
  </si>
  <si>
    <t>COUNTY OF GREY</t>
  </si>
  <si>
    <t>ESSEX</t>
  </si>
  <si>
    <t>Essex MUNICIPALITY OF LEAMINGTON</t>
  </si>
  <si>
    <t>ELGIN</t>
  </si>
  <si>
    <t>COUNTY OF ELGIN</t>
  </si>
  <si>
    <t>DUFFERIN</t>
  </si>
  <si>
    <t>COUNTY OF DUFFERIN</t>
  </si>
  <si>
    <t>CHATHAM-KENT</t>
  </si>
  <si>
    <t>MUNICIPALITY OF CHATHAM-KENT</t>
  </si>
  <si>
    <t>BRANT</t>
  </si>
  <si>
    <t>COUNTY OF BRANT</t>
  </si>
  <si>
    <t>Area (m2)</t>
  </si>
  <si>
    <t>Shape_Area</t>
  </si>
  <si>
    <t>NAME</t>
  </si>
  <si>
    <t>LEGAL_NAME</t>
  </si>
  <si>
    <t>ASSESSMENT</t>
  </si>
  <si>
    <t>GEOID</t>
  </si>
  <si>
    <t>NAMELSAD</t>
  </si>
  <si>
    <t>ALAND</t>
  </si>
  <si>
    <t>AWATER</t>
  </si>
  <si>
    <t>Cropped Area (m2)</t>
  </si>
  <si>
    <t>Total Area(m2)</t>
  </si>
  <si>
    <t>Adams</t>
  </si>
  <si>
    <t>Adams County</t>
  </si>
  <si>
    <t>Allegany</t>
  </si>
  <si>
    <t>Allegany County</t>
  </si>
  <si>
    <t>Allen</t>
  </si>
  <si>
    <t>Allen County</t>
  </si>
  <si>
    <t>Ashland</t>
  </si>
  <si>
    <t>Ashland County</t>
  </si>
  <si>
    <t>Ashtabula</t>
  </si>
  <si>
    <t>Ashtabula County</t>
  </si>
  <si>
    <t>Auglaize</t>
  </si>
  <si>
    <t>Auglaize County</t>
  </si>
  <si>
    <t>Branch</t>
  </si>
  <si>
    <t>Branch County</t>
  </si>
  <si>
    <t>Cattaraugus</t>
  </si>
  <si>
    <t>Cattaraugus County</t>
  </si>
  <si>
    <t>Chautauqua</t>
  </si>
  <si>
    <t>Chautauqua County</t>
  </si>
  <si>
    <t>Crawford</t>
  </si>
  <si>
    <t>Crawford County</t>
  </si>
  <si>
    <t>Cuyahoga</t>
  </si>
  <si>
    <t>Cuyahoga County</t>
  </si>
  <si>
    <t>Defiance</t>
  </si>
  <si>
    <t>Defiance County</t>
  </si>
  <si>
    <t>DeKalb</t>
  </si>
  <si>
    <t>DeKalb County</t>
  </si>
  <si>
    <t>Erie</t>
  </si>
  <si>
    <t>Erie County</t>
  </si>
  <si>
    <t>Fulton</t>
  </si>
  <si>
    <t>Fulton County</t>
  </si>
  <si>
    <t>Geauga</t>
  </si>
  <si>
    <t>Geauga County</t>
  </si>
  <si>
    <t>Genesee</t>
  </si>
  <si>
    <t>Genesee County</t>
  </si>
  <si>
    <t>Hancock</t>
  </si>
  <si>
    <t>Hancock County</t>
  </si>
  <si>
    <t>Hardin</t>
  </si>
  <si>
    <t>Hardin County</t>
  </si>
  <si>
    <t>Henry</t>
  </si>
  <si>
    <t>Henry County</t>
  </si>
  <si>
    <t>Hillsdale</t>
  </si>
  <si>
    <t>Hillsdale County</t>
  </si>
  <si>
    <t>Huron County</t>
  </si>
  <si>
    <t>Ingham</t>
  </si>
  <si>
    <t>Ingham County</t>
  </si>
  <si>
    <t>Jackson</t>
  </si>
  <si>
    <t>Jackson County</t>
  </si>
  <si>
    <t>Lake</t>
  </si>
  <si>
    <t>Lake County</t>
  </si>
  <si>
    <t>Lapeer</t>
  </si>
  <si>
    <t>Lapeer County</t>
  </si>
  <si>
    <t>Lenawee</t>
  </si>
  <si>
    <t>Lenawee County</t>
  </si>
  <si>
    <t>Livingston</t>
  </si>
  <si>
    <t>Livingston County</t>
  </si>
  <si>
    <t>Lorain</t>
  </si>
  <si>
    <t>Lorain County</t>
  </si>
  <si>
    <t>Lucas</t>
  </si>
  <si>
    <t>Lucas County</t>
  </si>
  <si>
    <t>Macomb</t>
  </si>
  <si>
    <t>Macomb County</t>
  </si>
  <si>
    <t>Marion</t>
  </si>
  <si>
    <t>Marion County</t>
  </si>
  <si>
    <t>Medina</t>
  </si>
  <si>
    <t>Medina County</t>
  </si>
  <si>
    <t>Mercer</t>
  </si>
  <si>
    <t>Mercer County</t>
  </si>
  <si>
    <t>Monroe</t>
  </si>
  <si>
    <t>Monroe County</t>
  </si>
  <si>
    <t>Niagara County</t>
  </si>
  <si>
    <t>Noble</t>
  </si>
  <si>
    <t>Noble County</t>
  </si>
  <si>
    <t>Oakland</t>
  </si>
  <si>
    <t>Oakland County</t>
  </si>
  <si>
    <t>Ottawa</t>
  </si>
  <si>
    <t>Ottawa County</t>
  </si>
  <si>
    <t>Paulding</t>
  </si>
  <si>
    <t>Paulding County</t>
  </si>
  <si>
    <t>Portage</t>
  </si>
  <si>
    <t>Portage County</t>
  </si>
  <si>
    <t>Putnam</t>
  </si>
  <si>
    <t>Putnam County</t>
  </si>
  <si>
    <t>Richland</t>
  </si>
  <si>
    <t>Richland County</t>
  </si>
  <si>
    <t>Sandusky</t>
  </si>
  <si>
    <t>Sandusky County</t>
  </si>
  <si>
    <t>Sanilac</t>
  </si>
  <si>
    <t>Sanilac County</t>
  </si>
  <si>
    <t>Seneca</t>
  </si>
  <si>
    <t>Seneca County</t>
  </si>
  <si>
    <t>Shelby</t>
  </si>
  <si>
    <t>Shelby County</t>
  </si>
  <si>
    <t>St. Clair</t>
  </si>
  <si>
    <t>St. Clair County</t>
  </si>
  <si>
    <t>Stark</t>
  </si>
  <si>
    <t>Stark County</t>
  </si>
  <si>
    <t>Steuben</t>
  </si>
  <si>
    <t>Steuben County</t>
  </si>
  <si>
    <t>Summit</t>
  </si>
  <si>
    <t>Summit County</t>
  </si>
  <si>
    <t>Trumbull</t>
  </si>
  <si>
    <t>Trumbull County</t>
  </si>
  <si>
    <t>Van Wert</t>
  </si>
  <si>
    <t>Van Wert County</t>
  </si>
  <si>
    <t>Washtenaw</t>
  </si>
  <si>
    <t>Washtenaw County</t>
  </si>
  <si>
    <t>Wayne</t>
  </si>
  <si>
    <t>Wayne County</t>
  </si>
  <si>
    <t>Wells</t>
  </si>
  <si>
    <t>Wells County</t>
  </si>
  <si>
    <t>Williams</t>
  </si>
  <si>
    <t>Williams County</t>
  </si>
  <si>
    <t>Wood</t>
  </si>
  <si>
    <t>Wood County</t>
  </si>
  <si>
    <t>Wyandot</t>
  </si>
  <si>
    <t>Wyandot County</t>
  </si>
  <si>
    <t>Wyoming</t>
  </si>
  <si>
    <t>Wyoming County</t>
  </si>
  <si>
    <t>USA</t>
  </si>
  <si>
    <t xml:space="preserve">^ This is from Lamisa, She used the Ontario municipal boundary </t>
  </si>
  <si>
    <t xml:space="preserve">This is from Lamisa, She used the counties from the TREND dataset &gt; </t>
  </si>
  <si>
    <t>https://docs.google.com/spreadsheets/d/1dzzMwjEEhgBBSrRd4ab9nHBCtZuabhjZ8VvZkQ7FbZA/edit#gid=0</t>
  </si>
  <si>
    <t>'Beef Cows'</t>
  </si>
  <si>
    <t>NaN</t>
  </si>
  <si>
    <t>'Dairy Cows'</t>
  </si>
  <si>
    <t>'Heifers'</t>
  </si>
  <si>
    <t>'Steers'</t>
  </si>
  <si>
    <t>'Bulls'</t>
  </si>
  <si>
    <t>'Calves'</t>
  </si>
  <si>
    <t>'Pigs'</t>
  </si>
  <si>
    <t>'Sheep'</t>
  </si>
  <si>
    <t>'Chickens'</t>
  </si>
  <si>
    <t>'Turkeys'</t>
  </si>
  <si>
    <t>'Horses'</t>
  </si>
  <si>
    <t>'Beef cows'</t>
  </si>
  <si>
    <t>'Dairy cows'</t>
  </si>
  <si>
    <t>ID</t>
  </si>
  <si>
    <t>'Category'</t>
  </si>
  <si>
    <t>'ID'</t>
  </si>
  <si>
    <t>'YEAR'</t>
  </si>
  <si>
    <t>'Crop'</t>
  </si>
  <si>
    <t>'Alfalfa'</t>
  </si>
  <si>
    <t>'Barley'</t>
  </si>
  <si>
    <t>'Beans'</t>
  </si>
  <si>
    <t>'Buckwheat'</t>
  </si>
  <si>
    <t>'Canola'</t>
  </si>
  <si>
    <t>'Corn for fodder'</t>
  </si>
  <si>
    <t>'Corn for grain'</t>
  </si>
  <si>
    <t>'Flaxseed'</t>
  </si>
  <si>
    <t>'Gingseng'</t>
  </si>
  <si>
    <t>'Hay, all'</t>
  </si>
  <si>
    <t>'Hay, other'</t>
  </si>
  <si>
    <t>'Mixed grains'</t>
  </si>
  <si>
    <t>'Oats'</t>
  </si>
  <si>
    <t>'Other Crops'</t>
  </si>
  <si>
    <t>'Peas'</t>
  </si>
  <si>
    <t>'Potatoes'</t>
  </si>
  <si>
    <t>'Rye'</t>
  </si>
  <si>
    <t>'Soybeans'</t>
  </si>
  <si>
    <t>'Sugar beets'</t>
  </si>
  <si>
    <t>'Sunflowers'</t>
  </si>
  <si>
    <t>'Tobacco'</t>
  </si>
  <si>
    <t>'Triticale'</t>
  </si>
  <si>
    <t>'Turnips'</t>
  </si>
  <si>
    <t>'Wheat'</t>
  </si>
  <si>
    <t>''Barley''</t>
  </si>
  <si>
    <t>''Beans''</t>
  </si>
  <si>
    <t>''Buckwheat''</t>
  </si>
  <si>
    <t>''Corn for grain''</t>
  </si>
  <si>
    <t>''Flaxseed''</t>
  </si>
  <si>
    <t>''Hay, all''</t>
  </si>
  <si>
    <t>''Mixed grains''</t>
  </si>
  <si>
    <t>''Oats''</t>
  </si>
  <si>
    <t>''Peas''</t>
  </si>
  <si>
    <t>''Potatoes''</t>
  </si>
  <si>
    <t>''Rye''</t>
  </si>
  <si>
    <t>''Tobacco''</t>
  </si>
  <si>
    <t>''Wheat''</t>
  </si>
  <si>
    <t>''Corn for fodder''</t>
  </si>
  <si>
    <t>''Other crops''</t>
  </si>
  <si>
    <t>''Sugar beets''</t>
  </si>
  <si>
    <t>''Turnips''</t>
  </si>
  <si>
    <t>''Alfalfa''</t>
  </si>
  <si>
    <t>''Hay, other''</t>
  </si>
  <si>
    <t>''Soybeans''</t>
  </si>
  <si>
    <t>'FodderCorn'</t>
  </si>
  <si>
    <t>'GrainCorn'</t>
  </si>
  <si>
    <t>'Mixedgrains'</t>
  </si>
  <si>
    <t>''Sunflowers''</t>
  </si>
  <si>
    <t>''Triticale''</t>
  </si>
  <si>
    <t>''Ginseng''</t>
  </si>
  <si>
    <t>Year</t>
  </si>
  <si>
    <t>`</t>
  </si>
  <si>
    <t>Alfalfa</t>
  </si>
  <si>
    <t>Beans</t>
  </si>
  <si>
    <t>Hay, other</t>
  </si>
  <si>
    <t>Soybeans</t>
  </si>
  <si>
    <t>bnf_info</t>
  </si>
  <si>
    <t>crop_info</t>
  </si>
  <si>
    <t>Crop</t>
  </si>
  <si>
    <t>par</t>
  </si>
  <si>
    <t>Name</t>
  </si>
  <si>
    <t>BNF</t>
  </si>
  <si>
    <t xml:space="preserve">&lt;- not sure if this is used directly (was found in the BNF.mat input file) </t>
  </si>
  <si>
    <t>wkt_geom</t>
  </si>
  <si>
    <t>Site</t>
  </si>
  <si>
    <t>SiteName</t>
  </si>
  <si>
    <t>Streamgage</t>
  </si>
  <si>
    <t>DrainageAr</t>
  </si>
  <si>
    <t>State</t>
  </si>
  <si>
    <t>Latitude</t>
  </si>
  <si>
    <t>Longitude</t>
  </si>
  <si>
    <t>Point (-82.88261699999999621 42.58395800000000264)</t>
  </si>
  <si>
    <t>CLINTON RIVER AT GRATIOT AVENUE AT MT. CLEMENS, MI</t>
  </si>
  <si>
    <t>MI</t>
  </si>
  <si>
    <t>Point (-83.53104618999999786 41.9606008399999979)</t>
  </si>
  <si>
    <t>04176500_13229606</t>
  </si>
  <si>
    <t>RIVER RAISIN NEAR MONROE, MI</t>
  </si>
  <si>
    <t>Point (-83.7127144500000071 41.50005259999999652)</t>
  </si>
  <si>
    <t>Maumee River at Waterville OH</t>
  </si>
  <si>
    <t>OH</t>
  </si>
  <si>
    <t>Point (-82.31682727999999827 41.38199001000000266)</t>
  </si>
  <si>
    <t>04199500_15605376</t>
  </si>
  <si>
    <t>VERMILION R NR VERMILION OH</t>
  </si>
  <si>
    <t>Point (-81.62984781000000112 41.39533087000000222)</t>
  </si>
  <si>
    <t>04208000_15587072</t>
  </si>
  <si>
    <t>Cuyahoga River at Independence OH</t>
  </si>
  <si>
    <t>Point (-84.84916669999999783 41.16972220000000249)</t>
  </si>
  <si>
    <t>inLEM010-0013</t>
  </si>
  <si>
    <t>Maumee River</t>
  </si>
  <si>
    <t>IN</t>
  </si>
  <si>
    <t>Point (-85.0221903999999995 41.08504865999999822)</t>
  </si>
  <si>
    <t>inLEM010-0014_INDEM</t>
  </si>
  <si>
    <t>MAUMEE RIVER AT NEW HAVEN, IND.</t>
  </si>
  <si>
    <t>Point (-83.71277999999999508 41.5)</t>
  </si>
  <si>
    <t>ohUSGS_04193500_OHHDLBG</t>
  </si>
  <si>
    <t>Point (-83.3613900000000001 41.44944000000000273)</t>
  </si>
  <si>
    <t>ohUSGS_04197100_OHHDLBG</t>
  </si>
  <si>
    <t>Honey Creek at Melmore OH</t>
  </si>
  <si>
    <t>Point (-83.16832999999999743 41.11361000000000132)</t>
  </si>
  <si>
    <t>ohUSGS_04197170</t>
  </si>
  <si>
    <t>Rock Creek at Tiffin OH</t>
  </si>
  <si>
    <t>Point (-83.15888999999999953 41.30778000000000105)</t>
  </si>
  <si>
    <t>ohUSGS_04198000_OHHDLBG</t>
  </si>
  <si>
    <t>Sandusky River near Fremont OH</t>
  </si>
  <si>
    <t>04193500_ohUSGS_04193500_OHHDLBG</t>
  </si>
  <si>
    <t>Station Number</t>
  </si>
  <si>
    <t>Station Name</t>
  </si>
  <si>
    <t>Year From</t>
  </si>
  <si>
    <t>Year To</t>
  </si>
  <si>
    <t>Drainage Area</t>
  </si>
  <si>
    <t>02GH010</t>
  </si>
  <si>
    <t>LAKE ERIE AT KINGSVILLE</t>
  </si>
  <si>
    <t>A</t>
  </si>
  <si>
    <t>02GH009</t>
  </si>
  <si>
    <t>LAKE ERIE AT BAR POINT</t>
  </si>
  <si>
    <t>02GH008</t>
  </si>
  <si>
    <t>DETROIT RIVER AT AMHERSTBURG</t>
  </si>
  <si>
    <t>02GH003</t>
  </si>
  <si>
    <t>CANARD RIVER NEAR LUKERVILLE</t>
  </si>
  <si>
    <t>02GH002</t>
  </si>
  <si>
    <t>RUSCOM RIVER NEAR RUSCOM STATION</t>
  </si>
  <si>
    <t>02GH007</t>
  </si>
  <si>
    <t>DETROIT RIVER AT LA SALLE</t>
  </si>
  <si>
    <t>02GF002</t>
  </si>
  <si>
    <t>LAKE ERIE AT ERIEAU</t>
  </si>
  <si>
    <t>02GH004</t>
  </si>
  <si>
    <t>TURKEY CREEK AT WINDSOR</t>
  </si>
  <si>
    <t>02GH005</t>
  </si>
  <si>
    <t>LAKE ST. CLAIR AT BELLE RIVER</t>
  </si>
  <si>
    <t>02GH011</t>
  </si>
  <si>
    <t>LITTLE RIVER AT WINDSOR</t>
  </si>
  <si>
    <t>02GH006</t>
  </si>
  <si>
    <t>LAKE ST. CLAIR AT TECUMSEH</t>
  </si>
  <si>
    <t>02GE007</t>
  </si>
  <si>
    <t>MCGREGOR CREEK NEAR CHATHAM</t>
  </si>
  <si>
    <t>02GE004</t>
  </si>
  <si>
    <t>THAMES RIVER AT CHATHAM</t>
  </si>
  <si>
    <t>02GE003</t>
  </si>
  <si>
    <t>THAMES RIVER AT THAMESVILLE</t>
  </si>
  <si>
    <t>02GG008</t>
  </si>
  <si>
    <t>SYDENHAM RIVER AT WALLACEBURG</t>
  </si>
  <si>
    <t>02GG003</t>
  </si>
  <si>
    <t>SYDENHAM RIVER AT FLORENCE</t>
  </si>
  <si>
    <t>02GC021</t>
  </si>
  <si>
    <t>VENISON CREEK NEAR WALSINGHAM</t>
  </si>
  <si>
    <t>02GG011</t>
  </si>
  <si>
    <t>ST. CLAIR RIVER AT PORT LAMBTON</t>
  </si>
  <si>
    <t>02GC027</t>
  </si>
  <si>
    <t>LAKE ERIE AT PORT STANLEY</t>
  </si>
  <si>
    <t>02GC004</t>
  </si>
  <si>
    <t>BIG OTTER CREEK NEAR VIENNA</t>
  </si>
  <si>
    <t>02GC007</t>
  </si>
  <si>
    <t>BIG CREEK NEAR WALSINGHAM</t>
  </si>
  <si>
    <t>02GC026</t>
  </si>
  <si>
    <t>BIG OTTER CREEK NEAR CALTON</t>
  </si>
  <si>
    <t>02GE006</t>
  </si>
  <si>
    <t>THAMES RIVER NEAR DUTTON</t>
  </si>
  <si>
    <t>02GC018</t>
  </si>
  <si>
    <t>CATFISH CREEK NEAR SPARTA</t>
  </si>
  <si>
    <t>02GC015</t>
  </si>
  <si>
    <t>LITTLE OTTER CREEK NEAR STRAFFORDVILLE</t>
  </si>
  <si>
    <t>02GC014</t>
  </si>
  <si>
    <t>YOUNG CREEK NEAR VITTORIA</t>
  </si>
  <si>
    <t>02GC030</t>
  </si>
  <si>
    <t>CATFISH CREEK AT AYLMER</t>
  </si>
  <si>
    <t>02GC002</t>
  </si>
  <si>
    <t>KETTLE CREEK AT ST. THOMAS</t>
  </si>
  <si>
    <t>02GC028</t>
  </si>
  <si>
    <t>LAKE ERIE AT PORT DOVER</t>
  </si>
  <si>
    <t>02GC031</t>
  </si>
  <si>
    <t>DODD CREEK BELOW PAYNES MILLS</t>
  </si>
  <si>
    <t>02GC022</t>
  </si>
  <si>
    <t>NANTICOKE CREEK AT NANTICOKE</t>
  </si>
  <si>
    <t>02GG009</t>
  </si>
  <si>
    <t>BEAR CREEK BELOW BRIGDEN</t>
  </si>
  <si>
    <t>02GC008</t>
  </si>
  <si>
    <t>LYNN RIVER AT SIMCOE</t>
  </si>
  <si>
    <t>02GG002</t>
  </si>
  <si>
    <t>SYDENHAM RIVER NEAR ALVINSTON</t>
  </si>
  <si>
    <t>02GC029</t>
  </si>
  <si>
    <t>KETTLE CREEK ABOVE ST. THOMAS</t>
  </si>
  <si>
    <t>02GC006</t>
  </si>
  <si>
    <t>BIG CREEK NEAR DELHI</t>
  </si>
  <si>
    <t>02GC012</t>
  </si>
  <si>
    <t>PATTERSON CREEK NEAR SIMCOE</t>
  </si>
  <si>
    <t>02GC010</t>
  </si>
  <si>
    <t>BIG OTTER CREEK AT TILLSONBURG</t>
  </si>
  <si>
    <t>02HA017</t>
  </si>
  <si>
    <t>LAKE ERIE AT PORT COLBORNE</t>
  </si>
  <si>
    <t>02GG006</t>
  </si>
  <si>
    <t>BEAR CREEK NEAR PETROLIA</t>
  </si>
  <si>
    <t>02GE005</t>
  </si>
  <si>
    <t>DINGMAN CREEK BELOW LAMBETH</t>
  </si>
  <si>
    <t>02HA019</t>
  </si>
  <si>
    <t>WELLAND CANAL DIVERSION FROM LAKE ERIE</t>
  </si>
  <si>
    <t>02GG005</t>
  </si>
  <si>
    <t>SYDENHAM RIVER AT STRATHROY</t>
  </si>
  <si>
    <t>02GE002</t>
  </si>
  <si>
    <t>THAMES RIVER AT BYRON</t>
  </si>
  <si>
    <t>02GC017</t>
  </si>
  <si>
    <t>BIG OTTER CREEK ABOVE OTTERVILLE</t>
  </si>
  <si>
    <t>02GD001</t>
  </si>
  <si>
    <t>THAMES RIVER NEAR EALING</t>
  </si>
  <si>
    <t>02GC011</t>
  </si>
  <si>
    <t>BIG CREEK NEAR KELVIN</t>
  </si>
  <si>
    <t>02HA024</t>
  </si>
  <si>
    <t>OSWEGO CREEK AT CANBOROUGH</t>
  </si>
  <si>
    <t>02GG010</t>
  </si>
  <si>
    <t>ST. CLAIR RIVER AT POINT EDWARD</t>
  </si>
  <si>
    <t>02GD020</t>
  </si>
  <si>
    <t>WAUBUNO CREEK NEAR DORCHESTER</t>
  </si>
  <si>
    <t>02GD008</t>
  </si>
  <si>
    <t>MEDWAY RIVER AT LONDON</t>
  </si>
  <si>
    <t>02HA007</t>
  </si>
  <si>
    <t>WELLAND RIVER BELOW CAISTOR CORNERS</t>
  </si>
  <si>
    <t>02GB010</t>
  </si>
  <si>
    <t>MCKENZIE CREEK NEAR CALEDONIA</t>
  </si>
  <si>
    <t>02GD003</t>
  </si>
  <si>
    <t>NORTH THAMES RIVER BELOW FANSHAWE DAM</t>
  </si>
  <si>
    <t>02GD016</t>
  </si>
  <si>
    <t>THAMES RIVER AT INGERSOLL</t>
  </si>
  <si>
    <t>02GD004</t>
  </si>
  <si>
    <t>MIDDLE THAMES RIVER AT THAMESFORD</t>
  </si>
  <si>
    <t>02FF002</t>
  </si>
  <si>
    <t>AUSABLE RIVER NEAR SPRINGBANK</t>
  </si>
  <si>
    <t>02GD013</t>
  </si>
  <si>
    <t>WYE CREEK NEAR THORNDALE</t>
  </si>
  <si>
    <t>02GB009</t>
  </si>
  <si>
    <t>KENNY CREEK NEAR BURFORD</t>
  </si>
  <si>
    <t>02HA020</t>
  </si>
  <si>
    <t>TWENTY MILE CREEK ABOVE SMITHVILLE</t>
  </si>
  <si>
    <t>02GD011</t>
  </si>
  <si>
    <t>CEDAR CREEK AT WOODSTOCK</t>
  </si>
  <si>
    <t>02GB008</t>
  </si>
  <si>
    <t>WHITEMANS CREEK NEAR MOUNT VERNON</t>
  </si>
  <si>
    <t>02GB001</t>
  </si>
  <si>
    <t>GRAND RIVER AT BRANTFORD</t>
  </si>
  <si>
    <t>02HA006</t>
  </si>
  <si>
    <t>TWENTY MILE CREEK AT BALLS FALLS</t>
  </si>
  <si>
    <t>02GD012</t>
  </si>
  <si>
    <t>THAMES RIVER AT WOODSTOCK</t>
  </si>
  <si>
    <t>02GB007</t>
  </si>
  <si>
    <t>FAIRCHILD CREEK NEAR BRANTFORD</t>
  </si>
  <si>
    <t>02GD015</t>
  </si>
  <si>
    <t>NORTH THAMES RIVER NEAR THORNDALE</t>
  </si>
  <si>
    <t>02HA003</t>
  </si>
  <si>
    <t>NIAGARA RIVER AT QUEENSTON</t>
  </si>
  <si>
    <t>02FF004</t>
  </si>
  <si>
    <t>SOUTH PARKHILL CREEK NEAR PARKHILL</t>
  </si>
  <si>
    <t>02FF008</t>
  </si>
  <si>
    <t>PARKHILL CREEK ABOVE PARKHILL RESERVOIR</t>
  </si>
  <si>
    <t>02GB006</t>
  </si>
  <si>
    <t>HORNER CREEK NEAR PRINCETON</t>
  </si>
  <si>
    <t>02GA010</t>
  </si>
  <si>
    <t>NITH RIVER NEAR CANNING</t>
  </si>
  <si>
    <t>02GD021</t>
  </si>
  <si>
    <t>THAMES RIVER AT INNERKIP</t>
  </si>
  <si>
    <t>02GD010</t>
  </si>
  <si>
    <t>FISH CREEK NEAR PROSPECT HILL</t>
  </si>
  <si>
    <t>02HA022</t>
  </si>
  <si>
    <t>STONEY CREEK AT STONEY CREEK</t>
  </si>
  <si>
    <t>02HB021</t>
  </si>
  <si>
    <t>ANCASTER CREEK AT ANCASTER</t>
  </si>
  <si>
    <t>02HA018</t>
  </si>
  <si>
    <t>LAKE ONTARIO AT PORT WELLER</t>
  </si>
  <si>
    <t>02HA014</t>
  </si>
  <si>
    <t>REDHILL CREEK AT HAMILTON</t>
  </si>
  <si>
    <t>02GD005</t>
  </si>
  <si>
    <t>NORTH THAMES RIVER AT ST. MARYS</t>
  </si>
  <si>
    <t>02HB010</t>
  </si>
  <si>
    <t>SPENCER CREEK AT DUNDAS CROSSING</t>
  </si>
  <si>
    <t>02HB007</t>
  </si>
  <si>
    <t>SPENCER CREEK AT DUNDAS</t>
  </si>
  <si>
    <t>02GD009</t>
  </si>
  <si>
    <t>TROUT CREEK NEAR ST. MARYS</t>
  </si>
  <si>
    <t>02HB023</t>
  </si>
  <si>
    <t>SPENCER CREEK AT HIGHWAY NO. 5</t>
  </si>
  <si>
    <t>02GD019</t>
  </si>
  <si>
    <t>TROUT CREEK NEAR FAIRVIEW</t>
  </si>
  <si>
    <t>02HB017</t>
  </si>
  <si>
    <t>LAKE ONTARIO AT BURLINGTON</t>
  </si>
  <si>
    <t>02HB012</t>
  </si>
  <si>
    <t>GRINDSTONE CREEK NEAR ALDERSHOT</t>
  </si>
  <si>
    <t>02GD018</t>
  </si>
  <si>
    <t>AVON RIVER BELOW STRATFORD</t>
  </si>
  <si>
    <t>02GA003</t>
  </si>
  <si>
    <t>GRAND RIVER AT GALT</t>
  </si>
  <si>
    <t>02HB015</t>
  </si>
  <si>
    <t>SPENCER CREEK NEAR WESTOVER</t>
  </si>
  <si>
    <t>02FF009</t>
  </si>
  <si>
    <t>AUSABLE RIVER NEAR EXETER</t>
  </si>
  <si>
    <t>02GA043</t>
  </si>
  <si>
    <t>HUNSBURGER CREEK NEAR WILMOT CENTRE</t>
  </si>
  <si>
    <t>02GA030</t>
  </si>
  <si>
    <t>ALDER CREEK NEAR NEW DUNDEE</t>
  </si>
  <si>
    <t>02GA018</t>
  </si>
  <si>
    <t>NITH RIVER AT NEW HAMBURG</t>
  </si>
  <si>
    <t>02HB022</t>
  </si>
  <si>
    <t>BRONTE CREEK AT CARLISLE</t>
  </si>
  <si>
    <t>02HB011</t>
  </si>
  <si>
    <t>BRONTE CREEK NEAR ZIMMERMAN</t>
  </si>
  <si>
    <t>02GD014</t>
  </si>
  <si>
    <t>NORTH THAMES RIVER NEAR MITCHELL</t>
  </si>
  <si>
    <t>02GA024</t>
  </si>
  <si>
    <t>LAUREL CREEK AT WATERLOO</t>
  </si>
  <si>
    <t>02GA038</t>
  </si>
  <si>
    <t>NITH RIVER ABOVE NITHBURG</t>
  </si>
  <si>
    <t>02HB004</t>
  </si>
  <si>
    <t>EAST SIXTEEN MILE CREEK NEAR OMAGH</t>
  </si>
  <si>
    <t>02HB005</t>
  </si>
  <si>
    <t>SIXTEEN MILE CREEK AT MILTON</t>
  </si>
  <si>
    <t>02GA015</t>
  </si>
  <si>
    <t>SPEED RIVER BELOW GUELPH</t>
  </si>
  <si>
    <t>02HB002</t>
  </si>
  <si>
    <t>CREDIT RIVER AT ERINDALE</t>
  </si>
  <si>
    <t>02GA029</t>
  </si>
  <si>
    <t>ERAMOSA RIVER ABOVE GUELPH</t>
  </si>
  <si>
    <t>02FF007</t>
  </si>
  <si>
    <t>BAYFIELD RIVER NEAR VARNA</t>
  </si>
  <si>
    <t>02GA031</t>
  </si>
  <si>
    <t>BLUE SPRINGS CREEK NEAR EDEN MILLS</t>
  </si>
  <si>
    <t>02GA023</t>
  </si>
  <si>
    <t>CANAGAGIGUE CREEK NEAR ELMIRA</t>
  </si>
  <si>
    <t>02GA034</t>
  </si>
  <si>
    <t>GRAND RIVER AT WEST MONTROSE</t>
  </si>
  <si>
    <t>02HC030</t>
  </si>
  <si>
    <t>ETOBICOKE CREEK BELOW QUEEN ELIZABETH HIGHWAY</t>
  </si>
  <si>
    <t>02HB024</t>
  </si>
  <si>
    <t>BLACK CREEK BELOW ACTON</t>
  </si>
  <si>
    <t>02GA040</t>
  </si>
  <si>
    <t>SPEED RIVER NEAR ARMSTRONG MILLS</t>
  </si>
  <si>
    <t>02HC048</t>
  </si>
  <si>
    <t>LAKE ONTARIO AT TORONTO</t>
  </si>
  <si>
    <t>02HB008</t>
  </si>
  <si>
    <t>CREDIT RIVER WEST BRANCH AT NORVAL</t>
  </si>
  <si>
    <t>02HC033</t>
  </si>
  <si>
    <t>MIMICO CREEK AT ISLINGTON</t>
  </si>
  <si>
    <t>02HB025</t>
  </si>
  <si>
    <t>CREDIT RIVER AT NORVAL</t>
  </si>
  <si>
    <t>02GA028</t>
  </si>
  <si>
    <t>CONESTOGO RIVER AT GLEN ALLAN</t>
  </si>
  <si>
    <t>02GA033</t>
  </si>
  <si>
    <t>LUTTERAL CREEK NEAR OUSTIC</t>
  </si>
  <si>
    <t>02HC027</t>
  </si>
  <si>
    <t>BLACK CREEK NEAR WESTON</t>
  </si>
  <si>
    <t>02FE010</t>
  </si>
  <si>
    <t>BOYLE DRAIN NEAR ATWOOD</t>
  </si>
  <si>
    <t>02FE009</t>
  </si>
  <si>
    <t>SOUTH MAITLAND RIVER AT SUMMERHILL</t>
  </si>
  <si>
    <t>02HC024</t>
  </si>
  <si>
    <t>DON RIVER AT TODMORDEN</t>
  </si>
  <si>
    <t>02HC017</t>
  </si>
  <si>
    <t>ETOBICOKE CREEK AT BRAMPTON</t>
  </si>
  <si>
    <t>02HC003</t>
  </si>
  <si>
    <t>HUMBER RIVER AT WESTON</t>
  </si>
  <si>
    <t>02FE015</t>
  </si>
  <si>
    <t>MAITLAND RIVER AT BENMILLER</t>
  </si>
  <si>
    <t>02FE013</t>
  </si>
  <si>
    <t>MIDDLE MAITLAND RIVER ABOVE ETHEL</t>
  </si>
  <si>
    <t>02FE003</t>
  </si>
  <si>
    <t>MIDDLE MAITLAND RIVER NEAR LISTOWEL</t>
  </si>
  <si>
    <t>02GA016</t>
  </si>
  <si>
    <t>GRAND RIVER BELOW SHAND DAM</t>
  </si>
  <si>
    <t>02HC005</t>
  </si>
  <si>
    <t>DON RIVER WEST BRANCH AT YORK MILLS</t>
  </si>
  <si>
    <t>02FE012</t>
  </si>
  <si>
    <t>LAKE HURON AT GODERICH</t>
  </si>
  <si>
    <t>02HC029</t>
  </si>
  <si>
    <t>LITTLE DON RIVER AT DON MILLS</t>
  </si>
  <si>
    <t>02HC031</t>
  </si>
  <si>
    <t>WEST HUMBER RIVER AT HIGHWAY NO. 7</t>
  </si>
  <si>
    <t>02FE014</t>
  </si>
  <si>
    <t>BLYTH BROOK BELOW BLYTH</t>
  </si>
  <si>
    <t>02HB020</t>
  </si>
  <si>
    <t>CREDIT RIVER ERIN BRANCH ABOVE ERIN</t>
  </si>
  <si>
    <t>02HB018</t>
  </si>
  <si>
    <t>CREDIT RIVER AT BOSTON MILLS</t>
  </si>
  <si>
    <t>02HC013</t>
  </si>
  <si>
    <t>HIGHLAND CREEK NEAR WEST HILL</t>
  </si>
  <si>
    <t>02GA039</t>
  </si>
  <si>
    <t>CONESTOGO RIVER ABOVE DRAYTON</t>
  </si>
  <si>
    <t>02HC009</t>
  </si>
  <si>
    <t>EAST HUMBER RIVER NEAR PINE GROVE</t>
  </si>
  <si>
    <t>02HC025</t>
  </si>
  <si>
    <t>HUMBER RIVER AT ELDER MILLS</t>
  </si>
  <si>
    <t>02FE008</t>
  </si>
  <si>
    <t>MIDDLE MAITLAND RIVER NEAR BELGRAVE</t>
  </si>
  <si>
    <t>02GA042</t>
  </si>
  <si>
    <t>MOOREFIELD CREEK NEAR ROTHSAY</t>
  </si>
  <si>
    <t>02FE004</t>
  </si>
  <si>
    <t>MAITLAND RIVER NEAR DONNYBROOK</t>
  </si>
  <si>
    <t>02HB001</t>
  </si>
  <si>
    <t>CREDIT RIVER NEAR CATARACT</t>
  </si>
  <si>
    <t>02HC049</t>
  </si>
  <si>
    <t>DUFFINS CREEK AT AJAX</t>
  </si>
  <si>
    <t>02HC006</t>
  </si>
  <si>
    <t>DUFFINS CREEK AT PICKERING</t>
  </si>
  <si>
    <t>02FE007</t>
  </si>
  <si>
    <t>LITTLE MAITLAND RIVER AT BLUEVALE</t>
  </si>
  <si>
    <t>02HC022</t>
  </si>
  <si>
    <t>ROUGE RIVER NEAR MARKHAM</t>
  </si>
  <si>
    <t>02GA014</t>
  </si>
  <si>
    <t>GRAND RIVER NEAR MARSVILLE</t>
  </si>
  <si>
    <t>02HC018</t>
  </si>
  <si>
    <t>LYNDE CREEK NEAR WHITBY</t>
  </si>
  <si>
    <t>02FE002</t>
  </si>
  <si>
    <t>MAITLAND RIVER BELOW WINGHAM</t>
  </si>
  <si>
    <t>02HC023</t>
  </si>
  <si>
    <t>COLD CREEK NEAR BOLTON</t>
  </si>
  <si>
    <t>02HD013</t>
  </si>
  <si>
    <t>HARMONY CREEK AT OSHAWA</t>
  </si>
  <si>
    <t>02HB013</t>
  </si>
  <si>
    <t>CREDIT RIVER NEAR ORANGEVILLE</t>
  </si>
  <si>
    <t>02HC019</t>
  </si>
  <si>
    <t>DUFFINS CREEK ABOVE PICKERING</t>
  </si>
  <si>
    <t>02HD007</t>
  </si>
  <si>
    <t>SOPER CREEK AT BOWMANVILLE</t>
  </si>
  <si>
    <t>02HC026</t>
  </si>
  <si>
    <t>WEST DUFFINS CREEK AT GREEN RIVER</t>
  </si>
  <si>
    <t>02HC032</t>
  </si>
  <si>
    <t>EAST HUMBER RIVER AT KING CREEK</t>
  </si>
  <si>
    <t>02FE011</t>
  </si>
  <si>
    <t>MAITLAND RIVER NEAR HARRISTON</t>
  </si>
  <si>
    <t>02HC028</t>
  </si>
  <si>
    <t>LITTLE ROUGE CREEK NEAR LOCUST HILL</t>
  </si>
  <si>
    <t>02FE005</t>
  </si>
  <si>
    <t>MAITLAND RIVER ABOVE WINGHAM</t>
  </si>
  <si>
    <t>02HC038</t>
  </si>
  <si>
    <t>WEST DUFFINS CREEK ABOVE GREEN RIVER</t>
  </si>
  <si>
    <t>02HD006</t>
  </si>
  <si>
    <t>BOWMANVILLE CREEK AT BOWMANVILLE</t>
  </si>
  <si>
    <t>02HC012</t>
  </si>
  <si>
    <t>HUMBER RIVER NEAR CEDAR MILLS</t>
  </si>
  <si>
    <t>02HC047</t>
  </si>
  <si>
    <t>HUMBER RIVER NEAR PALGRAVE</t>
  </si>
  <si>
    <t>02HD009</t>
  </si>
  <si>
    <t>WILMOT CREEK NEAR NEWCASTLE</t>
  </si>
  <si>
    <t>02HD008</t>
  </si>
  <si>
    <t>OSHAWA CREEK AT OSHAWA</t>
  </si>
  <si>
    <t>02HD015</t>
  </si>
  <si>
    <t>LAKE ONTARIO AT COBOURG</t>
  </si>
  <si>
    <t>02FD002</t>
  </si>
  <si>
    <t>LUCKNOW RIVER AT LUCKNOW</t>
  </si>
  <si>
    <t>02HD002</t>
  </si>
  <si>
    <t>GANARASKA RIVER NEAR DALE</t>
  </si>
  <si>
    <t>02HD012</t>
  </si>
  <si>
    <t>GANARASKA RIVER ABOVE DALE</t>
  </si>
  <si>
    <t>02HD010</t>
  </si>
  <si>
    <t>SHELTER VALLEY BROOK NEAR GRAFTON</t>
  </si>
  <si>
    <t>02EC010</t>
  </si>
  <si>
    <t>SCHOMBERG RIVER NEAR SCHOMBERG</t>
  </si>
  <si>
    <t>02HD003</t>
  </si>
  <si>
    <t>GANARASKA RIVER NEAR OSACA</t>
  </si>
  <si>
    <t>02HD004</t>
  </si>
  <si>
    <t>NORTH WEST GANARASKA RIVER NEAR OSACA</t>
  </si>
  <si>
    <t>02ED026</t>
  </si>
  <si>
    <t>NOTTAWASAGA RIVER AT HOCKLEY</t>
  </si>
  <si>
    <t>02HE002</t>
  </si>
  <si>
    <t>CONSECON CREEK AT ALLISONVILLE</t>
  </si>
  <si>
    <t>02ED100</t>
  </si>
  <si>
    <t>BEETON CREEK NEAR TOTTENHAM</t>
  </si>
  <si>
    <t>02HG002</t>
  </si>
  <si>
    <t>NONQUON RIVER NEAR PORT PERRY</t>
  </si>
  <si>
    <t>02FC017</t>
  </si>
  <si>
    <t>BEATTY SAUGEEN RIVER NEAR HOLSTEIN</t>
  </si>
  <si>
    <t>02FD001</t>
  </si>
  <si>
    <t>PINE RIVER AT LURGAN</t>
  </si>
  <si>
    <t>02EC009</t>
  </si>
  <si>
    <t>HOLLAND RIVER EAST BRANCH AT HOLLAND LANDING</t>
  </si>
  <si>
    <t>02FC012</t>
  </si>
  <si>
    <t>SOUTH SAUGEEN RIVER NEAR HANOVER</t>
  </si>
  <si>
    <t>02HK011</t>
  </si>
  <si>
    <t>MAYHEW CREEK NEAR TRENTON</t>
  </si>
  <si>
    <t>02ED101</t>
  </si>
  <si>
    <t>NOTTAWASAGA RIVER NEAR ALLISTON</t>
  </si>
  <si>
    <t>02FC011</t>
  </si>
  <si>
    <t>CARRICK CREEK NEAR CARLSRUHE</t>
  </si>
  <si>
    <t>02FC002</t>
  </si>
  <si>
    <t>SAUGEEN RIVER NEAR WALKERTON</t>
  </si>
  <si>
    <t>02HK007</t>
  </si>
  <si>
    <t>COLD CREEK AT ORLAND</t>
  </si>
  <si>
    <t>02GA041</t>
  </si>
  <si>
    <t>GRAND RIVER NEAR DUNDALK</t>
  </si>
  <si>
    <t>02ED102</t>
  </si>
  <si>
    <t>BOYNE RIVER AT EARL ROWE PARK</t>
  </si>
  <si>
    <t>02FC016</t>
  </si>
  <si>
    <t>SAUGEEN RIVER ABOVE DURHAM</t>
  </si>
  <si>
    <t>02HK009</t>
  </si>
  <si>
    <t>BURNLEY CREEK ABOVE WARKWORTH</t>
  </si>
  <si>
    <t>02ED014</t>
  </si>
  <si>
    <t>PINE RIVER NEAR EVERETT</t>
  </si>
  <si>
    <t>02HM003</t>
  </si>
  <si>
    <t>SALMON RIVER NEAR SHANNONVILLE</t>
  </si>
  <si>
    <t>02HM008</t>
  </si>
  <si>
    <t>LAKE ONTARIO AT KINGSTON</t>
  </si>
  <si>
    <t>02HM006</t>
  </si>
  <si>
    <t>MILLHAVEN CREEK NEAR MILLHAVEN</t>
  </si>
  <si>
    <t>02HM004</t>
  </si>
  <si>
    <t>WILTON CREEK NEAR NAPANEE</t>
  </si>
  <si>
    <t>02HM009</t>
  </si>
  <si>
    <t>WEST BRANCH LITTLE CATARAQUI CREEK AT KINGSTON</t>
  </si>
  <si>
    <t>02ED003</t>
  </si>
  <si>
    <t>NOTTAWASAGA RIVER NEAR BAXTER</t>
  </si>
  <si>
    <t>02HL001</t>
  </si>
  <si>
    <t>MOIRA RIVER NEAR FOXBORO</t>
  </si>
  <si>
    <t>02HM005</t>
  </si>
  <si>
    <t>COLLINS CREEK NEAR KINGSTON</t>
  </si>
  <si>
    <t>02EC008</t>
  </si>
  <si>
    <t>BLACK RIVER AT BALDWIN</t>
  </si>
  <si>
    <t>02FC004</t>
  </si>
  <si>
    <t>ROCKY SAUGEEN RIVER NEAR TRAVERSTON</t>
  </si>
  <si>
    <t>02HK004</t>
  </si>
  <si>
    <t>TRENT RIVER AT GLEN ROSS</t>
  </si>
  <si>
    <t>02EC018</t>
  </si>
  <si>
    <t>PEFFERLAW BROOK NEAR UDORA</t>
  </si>
  <si>
    <t>02FC015</t>
  </si>
  <si>
    <t>TEESWATER RIVER NEAR PAISLEY</t>
  </si>
  <si>
    <t>02HM001</t>
  </si>
  <si>
    <t>NAPANEE RIVER NEAR NAPANEE</t>
  </si>
  <si>
    <t>02HG001</t>
  </si>
  <si>
    <t>MARIPOSA BROOK NEAR LITTLE BRITAIN</t>
  </si>
  <si>
    <t>02HJ003</t>
  </si>
  <si>
    <t>OUSE RIVER NEAR WESTWOOD</t>
  </si>
  <si>
    <t>02HJ001</t>
  </si>
  <si>
    <t>JACKSON CREEK AT PETERBOROUGH</t>
  </si>
  <si>
    <t>02ED005</t>
  </si>
  <si>
    <t>MAD RIVER NEAR GLENCAIRN</t>
  </si>
  <si>
    <t>02ED015</t>
  </si>
  <si>
    <t>MAD RIVER AT AVENING</t>
  </si>
  <si>
    <t>02HM007</t>
  </si>
  <si>
    <t>NAPANEE RIVER AT CAMDEN EAST</t>
  </si>
  <si>
    <t>02HK008</t>
  </si>
  <si>
    <t>RAWDON CREEK NEAR WEST HUNTINGDON</t>
  </si>
  <si>
    <t>02FB001</t>
  </si>
  <si>
    <t>BEAVER RIVER ABOVE EUGENIA POWER HOUSE</t>
  </si>
  <si>
    <t>02FB003</t>
  </si>
  <si>
    <t>BEAVER RIVER NEAR KIMBERLEY</t>
  </si>
  <si>
    <t>02HK002</t>
  </si>
  <si>
    <t>TRENT RIVER AT HEALEY FALLS</t>
  </si>
  <si>
    <t>02EC011</t>
  </si>
  <si>
    <t>BEAVER RIVER NEAR BEAVERTON</t>
  </si>
  <si>
    <t>02HJ002</t>
  </si>
  <si>
    <t>OTONABEE RIVER AT LAKEFIELD</t>
  </si>
  <si>
    <t>02ED010</t>
  </si>
  <si>
    <t>WILLOW CREEK AT MIDHURST</t>
  </si>
  <si>
    <t>02FC001</t>
  </si>
  <si>
    <t>SAUGEEN RIVER NEAR PORT ELGIN</t>
  </si>
  <si>
    <t>02HM002</t>
  </si>
  <si>
    <t>DEPOT CREEK AT BELLROCK</t>
  </si>
  <si>
    <t>02EC015</t>
  </si>
  <si>
    <t>LAKE SIMCOE NEAR GAMEBRIDGE</t>
  </si>
  <si>
    <t>02HK003</t>
  </si>
  <si>
    <t>CROWE RIVER AT MARMORA</t>
  </si>
  <si>
    <t>02ED027</t>
  </si>
  <si>
    <t>NOTTAWASAGA RIVER NEAR EDENVALE</t>
  </si>
  <si>
    <t>02HL005</t>
  </si>
  <si>
    <t>MOIRA RIVER NEAR DELORO</t>
  </si>
  <si>
    <t>02ED012</t>
  </si>
  <si>
    <t>LAKE HURON AT COLLINGWOOD</t>
  </si>
  <si>
    <t>02FB009</t>
  </si>
  <si>
    <t>BEAVER RIVER NEAR CLARKSBURG</t>
  </si>
  <si>
    <t>02FB007</t>
  </si>
  <si>
    <t>SYDENHAM RIVER NEAR OWEN SOUND</t>
  </si>
  <si>
    <t>02MB006</t>
  </si>
  <si>
    <t>LYN CREEK NEAR LYN</t>
  </si>
  <si>
    <t>02HK006</t>
  </si>
  <si>
    <t>BEAVER CREEK NEAR MARMORA</t>
  </si>
  <si>
    <t>02FA004</t>
  </si>
  <si>
    <t>SAUBLE RIVER AT ALLENFORD</t>
  </si>
  <si>
    <t>02HL003</t>
  </si>
  <si>
    <t>BLACK RIVER NEAR ACTINOLITE</t>
  </si>
  <si>
    <t>02HL004</t>
  </si>
  <si>
    <t>SKOOTAMATTA RIVER NEAR ACTINOLITE</t>
  </si>
  <si>
    <t>02FB010</t>
  </si>
  <si>
    <t>BIGHEAD RIVER NEAR MEAFORD</t>
  </si>
  <si>
    <t>02MB010</t>
  </si>
  <si>
    <t>BUELLS CREEK AT BROCKVILLE</t>
  </si>
  <si>
    <t>02MB007</t>
  </si>
  <si>
    <t>ST. LAWRENCE RIVER AT BROCKVILLE</t>
  </si>
  <si>
    <t>02MB003</t>
  </si>
  <si>
    <t>02HH001</t>
  </si>
  <si>
    <t>EELS CREEK BELOW APSLEY</t>
  </si>
  <si>
    <t>02ED013</t>
  </si>
  <si>
    <t>WYE RIVER NEAR WYEVALE</t>
  </si>
  <si>
    <t>02FA001</t>
  </si>
  <si>
    <t>SAUBLE RIVER AT SAUBLE FALLS</t>
  </si>
  <si>
    <t>02ED007</t>
  </si>
  <si>
    <t>COLDWATER RIVER AT COLDWATER</t>
  </si>
  <si>
    <t>02HF003</t>
  </si>
  <si>
    <t>BURNT RIVER NEAR BURNT RIVER</t>
  </si>
  <si>
    <t>02EC002</t>
  </si>
  <si>
    <t>BLACK RIVER NEAR WASHAGO</t>
  </si>
  <si>
    <t>02ED017</t>
  </si>
  <si>
    <t>HOGG CREEK NEAR VICTORIA HARBOUR</t>
  </si>
  <si>
    <t>02HF002</t>
  </si>
  <si>
    <t>GULL RIVER AT NORLAND</t>
  </si>
  <si>
    <t>02EC006</t>
  </si>
  <si>
    <t>SEVERN RIVER AT BIG FALLS</t>
  </si>
  <si>
    <t>02EC007</t>
  </si>
  <si>
    <t>SEVERN RIVER AT LITTLE FALLS</t>
  </si>
  <si>
    <t>02EC013</t>
  </si>
  <si>
    <t>MIDDLE SEVERN RIVER AT WASHAGO</t>
  </si>
  <si>
    <t>02EC004</t>
  </si>
  <si>
    <t>SEVERN RIVER BELOW WASHAGO</t>
  </si>
  <si>
    <t>02EC005</t>
  </si>
  <si>
    <t>SEVERN RIVER AT WASHAGO</t>
  </si>
  <si>
    <t>02EC017</t>
  </si>
  <si>
    <t>LAKE COUCHICHING OUTFLOW AT WASHAGO</t>
  </si>
  <si>
    <t>02ED024</t>
  </si>
  <si>
    <t>NORTH RIVER AT THE FALLS</t>
  </si>
  <si>
    <t>02EC016</t>
  </si>
  <si>
    <t>TRENT CANAL LOCK 42 NEAR WASHAGO</t>
  </si>
  <si>
    <t>02EC014</t>
  </si>
  <si>
    <t>SEVERN RIVER ABOVE WASDELL FALLS</t>
  </si>
  <si>
    <t>02MB008</t>
  </si>
  <si>
    <t>ST. LAWRENCE RIVER AT IROQUOIS ISLAND (ABOVE)</t>
  </si>
  <si>
    <t>02MB009</t>
  </si>
  <si>
    <t>ST. LAWRENCE RIVER AT IROQUOIS ISLAND (BELOW)</t>
  </si>
  <si>
    <t>02MB005</t>
  </si>
  <si>
    <t>ST. LAWRENCE RIVER AT IROQUOIS</t>
  </si>
  <si>
    <t>02LB007</t>
  </si>
  <si>
    <t>SOUTH NATION RIVER AT SPENCERVILLE</t>
  </si>
  <si>
    <t>02KF016</t>
  </si>
  <si>
    <t>MISSISSIPPI RIVER BELOW MARBLE LAKE</t>
  </si>
  <si>
    <t>02HK005</t>
  </si>
  <si>
    <t>CROWE RIVER NEAR GLEN ALDA</t>
  </si>
  <si>
    <t>02EC003</t>
  </si>
  <si>
    <t>SEVERN RIVER AT SWIFT RAPIDS</t>
  </si>
  <si>
    <t>02LA005</t>
  </si>
  <si>
    <t>RIDEAU RIVER ABOVE SMITHS FALLS</t>
  </si>
  <si>
    <t>02LA024</t>
  </si>
  <si>
    <t>TAY RIVER IN PERTH</t>
  </si>
  <si>
    <t>02KF007</t>
  </si>
  <si>
    <t>MISSISSIPPI RIVER AT RAGGED CHUTE</t>
  </si>
  <si>
    <t>02KF017</t>
  </si>
  <si>
    <t>BUCKSHOT CREEK NEAR PLEVNA</t>
  </si>
  <si>
    <t>02LA006</t>
  </si>
  <si>
    <t>KEMPTVILLE CREEK NEAR KEMPTVILLE</t>
  </si>
  <si>
    <t>02LB017</t>
  </si>
  <si>
    <t>NORTH BRANCH SOUTH NATION RIVER NEAR HECKSTON</t>
  </si>
  <si>
    <t>02MC002</t>
  </si>
  <si>
    <t>ST. LAWRENCE RIVER AT CORNWALL</t>
  </si>
  <si>
    <t>02MC022</t>
  </si>
  <si>
    <t>ST. LAWRENCE RIVER BELOW CORNWALL CANAL</t>
  </si>
  <si>
    <t>02EB010</t>
  </si>
  <si>
    <t>MUSKOKA RIVER AT RAGGED RAPIDS</t>
  </si>
  <si>
    <t>02EB006</t>
  </si>
  <si>
    <t>MUSKOKA RIVER BELOW BALA</t>
  </si>
  <si>
    <t>02EB012</t>
  </si>
  <si>
    <t>MUSQUASH RIVER AT HIGHWAY NO. 400</t>
  </si>
  <si>
    <t>02EB009</t>
  </si>
  <si>
    <t>MOON RIVER AT ISLAND FALLS</t>
  </si>
  <si>
    <t>02FA002</t>
  </si>
  <si>
    <t>STOKES RIVER NEAR FERNDALE</t>
  </si>
  <si>
    <t>02KF010</t>
  </si>
  <si>
    <t>CLYDE RIVER NEAR LANARK</t>
  </si>
  <si>
    <t>02MC030</t>
  </si>
  <si>
    <t>SOUTH RAISIN RIVER NEAR CORNWALL</t>
  </si>
  <si>
    <t>02KD002</t>
  </si>
  <si>
    <t>YORK RIVER NEAR BANCROFT</t>
  </si>
  <si>
    <t>02KF001</t>
  </si>
  <si>
    <t>MISSISSIPPI RIVER AT FERGUSONS FALLS</t>
  </si>
  <si>
    <t>02MC023</t>
  </si>
  <si>
    <t>ST. LAWRENCE RIVER AT SUMMERSTOWN</t>
  </si>
  <si>
    <t>02EB011</t>
  </si>
  <si>
    <t>MOON RIVER AT HIGHWAY NO. 400</t>
  </si>
  <si>
    <t>02LB009</t>
  </si>
  <si>
    <t>SOUTH NATION RIVER AT CHESTERVILLE</t>
  </si>
  <si>
    <t>02KD008</t>
  </si>
  <si>
    <t>BAPTISTE LAKE AT BAPTISTE LAKE DAM</t>
  </si>
  <si>
    <t>SHARON CREEK</t>
  </si>
  <si>
    <t>AT SHARON RESERVOIR OUTLET</t>
  </si>
  <si>
    <t>I</t>
  </si>
  <si>
    <t>SPITTLER CREEK</t>
  </si>
  <si>
    <t>MILLDALE RD, W. OF OTTERVILLE</t>
  </si>
  <si>
    <t>KOMOKA CREEK</t>
  </si>
  <si>
    <t>GLENDON DR, KOMOKA</t>
  </si>
  <si>
    <t>SYDENHAM RIVER</t>
  </si>
  <si>
    <t>HICKORY DR, NE OF STRATHROY</t>
  </si>
  <si>
    <t>BIG CREEK</t>
  </si>
  <si>
    <t>CONC 2 WINDHAM TWP, S. OF KELVIN</t>
  </si>
  <si>
    <t>NORTH THAMES RIVER</t>
  </si>
  <si>
    <t>ROAD 133, 500M UPSTRM CONFLUENCE WITH</t>
  </si>
  <si>
    <t>MUDDY CREEK</t>
  </si>
  <si>
    <t>MUDDY CREEK, MERSEA RD 21, 2ND BRIDGE</t>
  </si>
  <si>
    <t>SIXTEEN MILE CREEK</t>
  </si>
  <si>
    <t>TALBOT TRAIL, W. OF NEW GLASGOW</t>
  </si>
  <si>
    <t>OXBOW CREEK</t>
  </si>
  <si>
    <t>VANNECK RD, KILWORTH</t>
  </si>
  <si>
    <t>WAUBUNO CREEK</t>
  </si>
  <si>
    <t>GORE RD, W. OF LONDON</t>
  </si>
  <si>
    <t>STONEY CREEK</t>
  </si>
  <si>
    <t>WINDERMERE RD, LONDON</t>
  </si>
  <si>
    <t>WYE CREEK</t>
  </si>
  <si>
    <t>REBECCA RD, UPSTRM FANSHAWE LAKE</t>
  </si>
  <si>
    <t>GREGORY CREEK</t>
  </si>
  <si>
    <t>NISSOURI RD, SW OF CHERRY GROVE</t>
  </si>
  <si>
    <t>FISH CREEK</t>
  </si>
  <si>
    <t>PERTH CNTY RD 139, N. OF PROSPECT HILL</t>
  </si>
  <si>
    <t>OTTER CREEK</t>
  </si>
  <si>
    <t>RD 133, BLANCHARD TWP, N. OF ST. MARYS</t>
  </si>
  <si>
    <t>FLAT CREEK</t>
  </si>
  <si>
    <t>RD 137, BLANSHARD TWP</t>
  </si>
  <si>
    <t>GRAND RIVER</t>
  </si>
  <si>
    <t>FIRST BRIDGE DOWNSTREAM GALT STP UL-22</t>
  </si>
  <si>
    <t>BLACK CREEK</t>
  </si>
  <si>
    <t>PERTH CNTY RD 20, E. OF FULLARTON</t>
  </si>
  <si>
    <t>COX CREEK</t>
  </si>
  <si>
    <t>AT HIGHWAY NO.86</t>
  </si>
  <si>
    <t>SCHNEIDER CREEK</t>
  </si>
  <si>
    <t>OLD MILL RD, KITCHENER</t>
  </si>
  <si>
    <t>ABERFOYLE CREEK</t>
  </si>
  <si>
    <t>TOWERLINE ROAD SW OF ABERFOYLE EX-2</t>
  </si>
  <si>
    <t>NITH RIVER</t>
  </si>
  <si>
    <t>PERTH RD.9,8MILES N.OF SHAKESPEARE GR-9</t>
  </si>
  <si>
    <t>AT MALDEN TWP.CONC.2-3</t>
  </si>
  <si>
    <t>SPEED RIVER</t>
  </si>
  <si>
    <t>AT BEAVERDALE BRIDGE DNSTR.OF HESPELER</t>
  </si>
  <si>
    <t>CONESTOGO RIVER</t>
  </si>
  <si>
    <t>AT CONESTOGO C.A. DAM</t>
  </si>
  <si>
    <t>WELLINGTON ST, DRAYTON GR-10</t>
  </si>
  <si>
    <t>'02GC007'</t>
  </si>
  <si>
    <t>'02GA015'</t>
  </si>
  <si>
    <t xml:space="preserve">                                 </t>
  </si>
  <si>
    <t xml:space="preserve">Year Span </t>
  </si>
  <si>
    <t>STATION</t>
  </si>
  <si>
    <t>LOCATION</t>
  </si>
  <si>
    <t>STATUS</t>
  </si>
  <si>
    <t>FIRST_YR</t>
  </si>
  <si>
    <t>LAST_YR</t>
  </si>
  <si>
    <t>TOTAL_YRS</t>
  </si>
  <si>
    <t>MISS_YRS</t>
  </si>
  <si>
    <t>LONGITUDE</t>
  </si>
  <si>
    <t>LATITUDE</t>
  </si>
  <si>
    <t>GRAND RIVER ST N, BRANT CNTY RD 75,PARIS</t>
  </si>
  <si>
    <t>GLEN MORRIS RD, GLEN MORRIS</t>
  </si>
  <si>
    <t>FOUNTAIN ST S., BLAIR</t>
  </si>
  <si>
    <t>BRIDGE ST, BRIDGEPORT</t>
  </si>
  <si>
    <t>CANAGAGIGUE CREEK</t>
  </si>
  <si>
    <t>WOOLWICH TWP RD 29, DNSTRM ELMIRA STP</t>
  </si>
  <si>
    <t>AVON RIVER</t>
  </si>
  <si>
    <t>PERTH CNTY RD 32, DWNSTRM STRATFORD</t>
  </si>
  <si>
    <t>STURGEON RIVER</t>
  </si>
  <si>
    <t>STURGEON RIVER, CNTY RD 20, SE OF</t>
  </si>
  <si>
    <t>NANTICOKE CREEK</t>
  </si>
  <si>
    <t>REG RD 3 NANTICOKE</t>
  </si>
  <si>
    <t>THAMES RIVER</t>
  </si>
  <si>
    <t>DUNDAS ST, WOODSTOCK DNSTRM</t>
  </si>
  <si>
    <t>WATERLOO ST. REG RD 22, SW OF CONESTOGO</t>
  </si>
  <si>
    <t>WILMOT TWP RD 13, DWNSTRM NEW HAMBURG</t>
  </si>
  <si>
    <t>BEAR CREEK</t>
  </si>
  <si>
    <t>MARTHAVILLE RD, SW OF PETROLIA</t>
  </si>
  <si>
    <t>WELLINGTON CNTY RD 32, SW OF GUELPH</t>
  </si>
  <si>
    <t>CENTRE WELLINGTON 2ND LN, DWNSTRM</t>
  </si>
  <si>
    <t>DUTTON DRAIN</t>
  </si>
  <si>
    <t>SILVER CLAY LINE, 3.5KM S. OF DUTTON</t>
  </si>
  <si>
    <t>COCKSUTTS BRIDGE, ERIE AVE, BRANTFORD</t>
  </si>
  <si>
    <t>1ST CONC N. OF ELMIRA, WOOLWICH TWP</t>
  </si>
  <si>
    <t>DINGMAN CREEK</t>
  </si>
  <si>
    <t>KILBOURNE RD,1ST CONC DWNSTRM,LAMBETH</t>
  </si>
  <si>
    <t>KATESVILLE DR. SW OF STRATHROY</t>
  </si>
  <si>
    <t>MUDDY CREEK,DEER RUN RD, 1ST BRIDGE</t>
  </si>
  <si>
    <t>MIDDLESEX CNTY RD 16, SE OF KOMOKA</t>
  </si>
  <si>
    <t>HALDIMAND NORFOLK REG RD 9, YORK</t>
  </si>
  <si>
    <t>MIDDLE THAMES RIVER</t>
  </si>
  <si>
    <t>RD 64, DWNSTRM THAMESFORD</t>
  </si>
  <si>
    <t>FAIRCHILD CREEK</t>
  </si>
  <si>
    <t>HARRIS RD, BRANTFORD TWP</t>
  </si>
  <si>
    <t>LN 32, DWNSTRM MITCHELL</t>
  </si>
  <si>
    <t>MOOREFIELD CREEK</t>
  </si>
  <si>
    <t>WELLINGTON CNTY RD 10, MOOREFIELD</t>
  </si>
  <si>
    <t>MIDDLESEX CNTY RD 42,CLARKE RD, LONDON</t>
  </si>
  <si>
    <t>JONES BASELINE, 1.5KM N. OF ARMSTRONG</t>
  </si>
  <si>
    <t>WELLINGTON CNTY RD 45, STEEL BRIDGE AT</t>
  </si>
  <si>
    <t>CANARD RIVER</t>
  </si>
  <si>
    <t>CONC 6,ANDERTON TWP, 3KM S.OF LUKERVILLE</t>
  </si>
  <si>
    <t>BEAVER CREEK</t>
  </si>
  <si>
    <t>POND OUTLET, MILL RD, DWNSTRM OF UNION</t>
  </si>
  <si>
    <t>ON TRUSSLER ROAD</t>
  </si>
  <si>
    <t>WATERLOO REG RD 8, KING ST., CAMBRIDGE</t>
  </si>
  <si>
    <t>ERAMOSA RIVER</t>
  </si>
  <si>
    <t>WELLINGTON CNTY RD 41, WATSON RD S,</t>
  </si>
  <si>
    <t>ROAD 310, LAKESHORE, W. OF STRANGFIELD</t>
  </si>
  <si>
    <t>BICKFORD LN, NE OF AVONRY</t>
  </si>
  <si>
    <t>MARTHAVILLE RD W. WEST OF OIL SPRINGS</t>
  </si>
  <si>
    <t>SHILOH LN, UPSTRM ALVINSTON</t>
  </si>
  <si>
    <t>DOVER RD, REG RD 3, BRIDGE AT DUNNVILLE</t>
  </si>
  <si>
    <t>WHITEMANS CREEK</t>
  </si>
  <si>
    <t>CLEAVER RD, W OF HWY 24</t>
  </si>
  <si>
    <t>TROUT CREEK</t>
  </si>
  <si>
    <t>33RD LN, ZORRA TWP, UPSTRM WILDWOOD</t>
  </si>
  <si>
    <t>PERTH COUNTY RD 9, DNSTRM WILDWOOD</t>
  </si>
  <si>
    <t>EDINBOROUGH STREET GUELPH</t>
  </si>
  <si>
    <t>WATERLOO REG RD 86, WEST MONTROSE</t>
  </si>
  <si>
    <t>IRVINE CREEK</t>
  </si>
  <si>
    <t>AT WILLIAM STREET, SALEM</t>
  </si>
  <si>
    <t>KENT BRIDGE RD, KENT BRIDGE</t>
  </si>
  <si>
    <t>DWNSTRM INGERSOLL, N. OF CNTY RD. 9</t>
  </si>
  <si>
    <t>THORNDALE RD, UPSTRM FANSHAWE LAKE</t>
  </si>
  <si>
    <t>KETTLE CREEK</t>
  </si>
  <si>
    <t>ELGIN RD 27, SPARTA LN,</t>
  </si>
  <si>
    <t>OLD HIGHWAY NO 8 FREEPORT</t>
  </si>
  <si>
    <t>CEDAR CREEK</t>
  </si>
  <si>
    <t>ESSEX CNTY RD 20, 0.5KM W. OF CNTY RD 23</t>
  </si>
  <si>
    <t>GERMAN SCHOOL RD, DWNSTRM ST. GEORGE</t>
  </si>
  <si>
    <t>ALDER CREEK</t>
  </si>
  <si>
    <t>OXFORD WATERLOO RD, S. OF NEW DUNDEE</t>
  </si>
  <si>
    <t>AMARANTH-EAST LUTHER TWNIN</t>
  </si>
  <si>
    <t>AT COUNTY ROAD NO 31 NORTH OF ST THOMAS</t>
  </si>
  <si>
    <t>BIG OTTER CREEK</t>
  </si>
  <si>
    <t>MAPLE DELL RD, E. OF BASE LINE</t>
  </si>
  <si>
    <t>BLOSSOM AVE BRIDGE NEWPORT</t>
  </si>
  <si>
    <t>AT COUNTY ROAD 19 FLORADALE</t>
  </si>
  <si>
    <t>CONC ROAD NO 13 NW OF MARSVILLE GR-3</t>
  </si>
  <si>
    <t>LITTLE RIVER</t>
  </si>
  <si>
    <t>AT RIVERSIDE DRIVE WINDSOR</t>
  </si>
  <si>
    <t>PARK STREET, ST MARYS</t>
  </si>
  <si>
    <t>IN RURAL COMMUNITY OF LEGGATT</t>
  </si>
  <si>
    <t>NEWBIGGIN CREEK</t>
  </si>
  <si>
    <t>DUNDONALD RD, S. OF GLENCOE</t>
  </si>
  <si>
    <t>HWY.18 2 MILES SOUTH OF RIVER CANARD</t>
  </si>
  <si>
    <t>HIGHWAY 40, MCNAUGHTON AVE, WALLACEBURG</t>
  </si>
  <si>
    <t>LYNN RIVER</t>
  </si>
  <si>
    <t>DECOU RD, SIMCOE</t>
  </si>
  <si>
    <t>S. THAMES RVR, OXFORD CO.RD. 29,INNERKIP</t>
  </si>
  <si>
    <t>BOSTON CREEK</t>
  </si>
  <si>
    <t>MCKENZIE RD, E. OF HWY 6</t>
  </si>
  <si>
    <t>MCKENZIE CREEK</t>
  </si>
  <si>
    <t>INGERSOLL ROAD, WOOSTOCK</t>
  </si>
  <si>
    <t>WELLINGTON CNTY RD 7</t>
  </si>
  <si>
    <t>JACOB RD, KENT CNTY RD 35,</t>
  </si>
  <si>
    <t>PIONEER LN, DWNSTRM RODNEY</t>
  </si>
  <si>
    <t>AT DOWN MILLS ROAD UPSTREAM OF DRESDEN</t>
  </si>
  <si>
    <t>AT HIGHWAY NO 7 BRESLAU</t>
  </si>
  <si>
    <t>BOYLE DRAIN DITCH</t>
  </si>
  <si>
    <t>RD 136, 2KM W. OF MILNERTON</t>
  </si>
  <si>
    <t>REYNOLDS CREEK</t>
  </si>
  <si>
    <t>W. OF PUTNAM RD, S. OF HWY 401</t>
  </si>
  <si>
    <t>VANSITTART AVE, WOODSTOCK,</t>
  </si>
  <si>
    <t>OFF THOMAS ST,2.5KM DWNSTRM ST MARYS</t>
  </si>
  <si>
    <t>AT MANNHEIM BRIDGE</t>
  </si>
  <si>
    <t>CATFISH CREEK</t>
  </si>
  <si>
    <t>HWY 3, TALBOT LN, W. OF ORWELL</t>
  </si>
  <si>
    <t>OXFORD CNTY RD 59, S. OF TAVISTOCK</t>
  </si>
  <si>
    <t>TILBURY CREEK</t>
  </si>
  <si>
    <t>3RD CONC, TILBURY WEST TWP</t>
  </si>
  <si>
    <t>DODD CREEK</t>
  </si>
  <si>
    <t>FIRST CONCESSION NORTH OF HIGHWAY 3</t>
  </si>
  <si>
    <t>FIRST CONCESSION SOUTH WEST OF BELMONT</t>
  </si>
  <si>
    <t>BROWN CREEK</t>
  </si>
  <si>
    <t>FIRST CONCESSION SOUTH OF WATFORD</t>
  </si>
  <si>
    <t>FIRST CONC DOWNSTREAM FROM WELLESLY</t>
  </si>
  <si>
    <t>AT WOODLAWN ROAD, GUELPH UL-2</t>
  </si>
  <si>
    <t>BROCK CREEK</t>
  </si>
  <si>
    <t>THOMSON LN, 3KM S. OF WEST LORNE</t>
  </si>
  <si>
    <t>DEDRICH CREEK</t>
  </si>
  <si>
    <t>AT FRONT ROAD WALSINGHAM SOUTH TOWNSHIP</t>
  </si>
  <si>
    <t>AT HIGHWAY 19 SOUTHERN BRIDGE VIENNA</t>
  </si>
  <si>
    <t>AT CONC ROAD 2 MILES EAST OF SPARTA</t>
  </si>
  <si>
    <t>9TH LINE BAYHAM TOWN LINE</t>
  </si>
  <si>
    <t>HAMILTON RD, LONDON</t>
  </si>
  <si>
    <t>BLANDFORD TWP RD 6, INNERKIP</t>
  </si>
  <si>
    <t>LYLE RD, W. OF ST. THOMAS</t>
  </si>
  <si>
    <t>WELLAND SHIP CANAL</t>
  </si>
  <si>
    <t>FIRST BRIDGE DOWNSTREAM FROM LAKE ERIE</t>
  </si>
  <si>
    <t>BELLE RIVER</t>
  </si>
  <si>
    <t>AT FIRST ROAD SOUTH OF HIGHWAY 401</t>
  </si>
  <si>
    <t>RUSCOM RIVER</t>
  </si>
  <si>
    <t>RUSCOM RIVER, TREPANIER Rd, N.OF HWY 401</t>
  </si>
  <si>
    <t>TURKEY CREEK</t>
  </si>
  <si>
    <t>AT WINDSOR SUBURBAN ROAD 40</t>
  </si>
  <si>
    <t>KENT CNTY RD 2, WEST OF TILBURY</t>
  </si>
  <si>
    <t>PUCE RIVER</t>
  </si>
  <si>
    <t>AT ESSEX COUNTY ROAD 42 SOUTH OF PUCE</t>
  </si>
  <si>
    <t>MCGREGOR CREEK</t>
  </si>
  <si>
    <t>KENT BRIDGE RD, N. OF HWY 401,</t>
  </si>
  <si>
    <t>NORFOLK COUNTY ROAD 42</t>
  </si>
  <si>
    <t>WELLINGTON ROAD, LONDON</t>
  </si>
  <si>
    <t>PEMBERTON STREET INGERSOLL</t>
  </si>
  <si>
    <t>AT ELGIN COUNTY ROAD 45</t>
  </si>
  <si>
    <t>BIG SWAMP DRAIN</t>
  </si>
  <si>
    <t>MIDDLESEX CNTY RD 32, S. OF DORCHESTER</t>
  </si>
  <si>
    <t>FOLDENS CREEK</t>
  </si>
  <si>
    <t>CURRY RD. S. OF HWY 401</t>
  </si>
  <si>
    <t>CEDER CREEK</t>
  </si>
  <si>
    <t>CURRIES RD, OXFORD CNTY RD 40,</t>
  </si>
  <si>
    <t>HWY 7, ELGINFIELD RD, DWNSTRM ST. MARYS</t>
  </si>
  <si>
    <t>LOCK DRAIN</t>
  </si>
  <si>
    <t>CUNDLE LN, HARWICH TWP</t>
  </si>
  <si>
    <t>AT ELGIN COUNTY ROAD NO 40 GLENCOLIN</t>
  </si>
  <si>
    <t>MILL RD,ELGIN CNTY RD. 19, SOUTHWOLD</t>
  </si>
  <si>
    <t>LEBO DRAIN</t>
  </si>
  <si>
    <t>LEBO DRAIN, FOX RUN RD. E. OF CNTY RD 37</t>
  </si>
  <si>
    <t>1 MILE EAST OF EXIT 6 ON HIGHWAY 401</t>
  </si>
  <si>
    <t>MORTON DR., SW OF WINDSOR</t>
  </si>
  <si>
    <t>BRANTFORD WATER WORKS CANAL</t>
  </si>
  <si>
    <t>AT WATER WORKS PARK FOOT BRIDGE</t>
  </si>
  <si>
    <t>BADEN CREEK</t>
  </si>
  <si>
    <t>AT BLEAMS ROAD DOWNSTREAM FROM BADEN STP</t>
  </si>
  <si>
    <t>JACOB RD, KENT CNTY RD 35 PRAIRIE SIDING</t>
  </si>
  <si>
    <t>COMMUNICATION RD. NEAR HWY 401,</t>
  </si>
  <si>
    <t>HWY 40, MCNAUGHTON AVE., WALLACEBURG</t>
  </si>
  <si>
    <t>LAMBTON LN, FLORENCE</t>
  </si>
  <si>
    <t>CONC 7, W. OF HWY 59, NW OF WALSINGHAM</t>
  </si>
  <si>
    <t>CALTON LN, CALTON</t>
  </si>
  <si>
    <t>CURRIE RD, REG RD 8, NW OF DUTTON</t>
  </si>
  <si>
    <t>MASSECAR RD, W. OF PINE GROVE</t>
  </si>
  <si>
    <t>AT HIGHWAY 6 PORT DOVER</t>
  </si>
  <si>
    <t>CENTRE CREEK</t>
  </si>
  <si>
    <t>AT FIRST ROAD UPSTREAM FROM LAKE ERIE</t>
  </si>
  <si>
    <t>KENT CREEK</t>
  </si>
  <si>
    <t>HWY 3, W. OF SIMCOE</t>
  </si>
  <si>
    <t>'02GH003'</t>
  </si>
  <si>
    <t>'02GE007'</t>
  </si>
  <si>
    <t>'02GG008'</t>
  </si>
  <si>
    <t>'02GG003'</t>
  </si>
  <si>
    <t>'02GC026'</t>
  </si>
  <si>
    <t>'02GC028'</t>
  </si>
  <si>
    <t>'02GC031'</t>
  </si>
  <si>
    <t>'02GC022'</t>
  </si>
  <si>
    <t>'02GC008'</t>
  </si>
  <si>
    <t>'02GG002'</t>
  </si>
  <si>
    <t>'02GC017'</t>
  </si>
  <si>
    <t>'02GC011'</t>
  </si>
  <si>
    <t>'02GB010'</t>
  </si>
  <si>
    <t>'02GB008'</t>
  </si>
  <si>
    <t>'02GD021'</t>
  </si>
  <si>
    <t>'02GD010'</t>
  </si>
  <si>
    <t>'02GD005'</t>
  </si>
  <si>
    <t>'02GD014'</t>
  </si>
  <si>
    <t>'02GA038'</t>
  </si>
  <si>
    <t>'02GA029'</t>
  </si>
  <si>
    <t>'02GA040'</t>
  </si>
  <si>
    <t>'02GA028'</t>
  </si>
  <si>
    <t>'02GA016'</t>
  </si>
  <si>
    <t>'02GA039'</t>
  </si>
  <si>
    <t>'02GA014'</t>
  </si>
  <si>
    <t>4002700183 &amp; 4002701702</t>
  </si>
  <si>
    <t>Flow</t>
  </si>
  <si>
    <t xml:space="preserve">Water Quality </t>
  </si>
  <si>
    <t xml:space="preserve">Flow lat </t>
  </si>
  <si>
    <t>WQ lat</t>
  </si>
  <si>
    <t>Flow lon</t>
  </si>
  <si>
    <t>WQ lon</t>
  </si>
  <si>
    <t>Flow Year St</t>
  </si>
  <si>
    <t>WQ Year Start</t>
  </si>
  <si>
    <t>Flow Year end</t>
  </si>
  <si>
    <t>WQ Year end</t>
  </si>
  <si>
    <t>Dis Yearspan</t>
  </si>
  <si>
    <t>WQ Yearspan</t>
  </si>
  <si>
    <t xml:space="preserve">43.78353	</t>
  </si>
  <si>
    <t>'NITH RIVER'</t>
  </si>
  <si>
    <t>'GRAND RIVER'</t>
  </si>
  <si>
    <t>'NANTICOKE CREEK'</t>
  </si>
  <si>
    <t>'THAMES RIVER'</t>
  </si>
  <si>
    <t>'CONESTOGO RIVER'</t>
  </si>
  <si>
    <t>'SPEED RIVER'</t>
  </si>
  <si>
    <t>'SYDENHAM RIVER'</t>
  </si>
  <si>
    <t>'CANARD RIVER'</t>
  </si>
  <si>
    <t>'ERAMOSA RIVER'</t>
  </si>
  <si>
    <t>'BIG CREEK'</t>
  </si>
  <si>
    <t>'WHITEMANS CREEK'</t>
  </si>
  <si>
    <t>'BIG OTTER CREEK'</t>
  </si>
  <si>
    <t>'LYNN RIVER'</t>
  </si>
  <si>
    <t>'MCKENZIE CREEK'</t>
  </si>
  <si>
    <t>'DODD CREEK'</t>
  </si>
  <si>
    <t>'FISH CREEK'</t>
  </si>
  <si>
    <t>OVERLAP Years</t>
  </si>
  <si>
    <t>SYDENHAM RIVER'</t>
  </si>
  <si>
    <t xml:space="preserve">distance between pairs is less than 0.007 degrees (done in matlab) </t>
  </si>
  <si>
    <t xml:space="preserve">these pairs were chosen using the matlab script "pairing_WQ_Q_CANADA.m" these pairs limited to a certain number of degrees apart </t>
  </si>
  <si>
    <t xml:space="preserve">distance between pairs is greater than 0.007 but less than .035 degrees (done in matlab) </t>
  </si>
  <si>
    <t>'02GH008'</t>
  </si>
  <si>
    <t>'02GH002'</t>
  </si>
  <si>
    <t>'02GH004'</t>
  </si>
  <si>
    <t>'02GH006'</t>
  </si>
  <si>
    <t>'02GC027'</t>
  </si>
  <si>
    <t>'02GC018'</t>
  </si>
  <si>
    <t>'02HA017'</t>
  </si>
  <si>
    <t>'02GD008'</t>
  </si>
  <si>
    <t>'02GD003'</t>
  </si>
  <si>
    <t>'02GD016'</t>
  </si>
  <si>
    <t>'02GD004'</t>
  </si>
  <si>
    <t>'02GD011'</t>
  </si>
  <si>
    <t>'02GB001'</t>
  </si>
  <si>
    <t>'02GD012'</t>
  </si>
  <si>
    <t>'02GB007'</t>
  </si>
  <si>
    <t>'02GD015'</t>
  </si>
  <si>
    <t>'02GD009'</t>
  </si>
  <si>
    <t>'02GA030'</t>
  </si>
  <si>
    <t>'02GA018'</t>
  </si>
  <si>
    <t>'02GA024'</t>
  </si>
  <si>
    <t>'02GA023'</t>
  </si>
  <si>
    <t>'02GA034'</t>
  </si>
  <si>
    <t>`02GE006'</t>
  </si>
  <si>
    <t>Input Data Type</t>
  </si>
  <si>
    <t>Data</t>
  </si>
  <si>
    <t xml:space="preserve">Data Source </t>
  </si>
  <si>
    <t>Sparial Resoluion</t>
  </si>
  <si>
    <t xml:space="preserve">Temoral Resolution </t>
  </si>
  <si>
    <t xml:space="preserve">Time span </t>
  </si>
  <si>
    <t xml:space="preserve">Fertilizer </t>
  </si>
  <si>
    <t xml:space="preserve">Wet deposition </t>
  </si>
  <si>
    <t xml:space="preserve">Dry deposition </t>
  </si>
  <si>
    <t xml:space="preserve">Crop area </t>
  </si>
  <si>
    <t xml:space="preserve">Crop yield </t>
  </si>
  <si>
    <t xml:space="preserve">Crop N parameters </t>
  </si>
  <si>
    <t xml:space="preserve">Crop N fixation </t>
  </si>
  <si>
    <t xml:space="preserve">Livestock </t>
  </si>
  <si>
    <t>Livestock N parameters</t>
  </si>
  <si>
    <t xml:space="preserve">Population </t>
  </si>
  <si>
    <t>Historical crop and pastureland trajectory</t>
  </si>
  <si>
    <t xml:space="preserve">Stream Flow </t>
  </si>
  <si>
    <t xml:space="preserve">Nitrate concentration </t>
  </si>
  <si>
    <t xml:space="preserve">Soil porosity </t>
  </si>
  <si>
    <t xml:space="preserve">Soil field capacity </t>
  </si>
  <si>
    <t xml:space="preserve">Fertilizer N </t>
  </si>
  <si>
    <t xml:space="preserve">Atomospheric N Depostion </t>
  </si>
  <si>
    <t xml:space="preserve">Crop N Uptake </t>
  </si>
  <si>
    <t xml:space="preserve">Biological N fixation </t>
  </si>
  <si>
    <t xml:space="preserve">Manure N </t>
  </si>
  <si>
    <t>N surplus</t>
  </si>
  <si>
    <t xml:space="preserve">Domestic N waste </t>
  </si>
  <si>
    <t xml:space="preserve">Land Use </t>
  </si>
  <si>
    <t xml:space="preserve">Stream Data </t>
  </si>
  <si>
    <t xml:space="preserve">Soil Data </t>
  </si>
  <si>
    <t xml:space="preserve">Processing Notes </t>
  </si>
  <si>
    <t>NITROGEN</t>
  </si>
  <si>
    <t>Ontario fertilizer N sales (tonnes)</t>
  </si>
  <si>
    <t>Ontario fertilizer N applieed(kg)</t>
  </si>
  <si>
    <t>Ontario Cropland N-applied (ha)</t>
  </si>
  <si>
    <t>Ontario cropland N-applied (county analysis.xlsx)</t>
  </si>
  <si>
    <t>ON N application rate (kg/ha)</t>
  </si>
  <si>
    <t>COUNTY  N-APPLIED CROPLAND (ha)</t>
  </si>
  <si>
    <t>Brant</t>
    <phoneticPr fontId="0" type="noConversion"/>
  </si>
  <si>
    <t xml:space="preserve">Dufferin </t>
    <phoneticPr fontId="0" type="noConversion"/>
  </si>
  <si>
    <t xml:space="preserve">Grey </t>
    <phoneticPr fontId="0" type="noConversion"/>
  </si>
  <si>
    <t>Haldimand</t>
  </si>
  <si>
    <t>Halton</t>
    <phoneticPr fontId="0" type="noConversion"/>
  </si>
  <si>
    <t xml:space="preserve">Hamilton-Wentworth </t>
    <phoneticPr fontId="0" type="noConversion"/>
  </si>
  <si>
    <t>Norfolk</t>
  </si>
  <si>
    <t xml:space="preserve">Oxford </t>
    <phoneticPr fontId="0" type="noConversion"/>
  </si>
  <si>
    <t xml:space="preserve">Perth </t>
    <phoneticPr fontId="0" type="noConversion"/>
  </si>
  <si>
    <t>Waterloo (county)</t>
  </si>
  <si>
    <t>Wellington</t>
    <phoneticPr fontId="0" type="noConversion"/>
  </si>
  <si>
    <t>COUNTY N-APPLIED (kg)</t>
  </si>
  <si>
    <t>nitrogen assumed to have not been applied until after WWII</t>
  </si>
  <si>
    <t>N-fixing crops</t>
  </si>
  <si>
    <t>values 1911 - 1951 taken from "CensusofCanada_Agriculture_fieldCropArea_pre1961.xlsx"</t>
  </si>
  <si>
    <t>Units = hectares (ha)</t>
  </si>
  <si>
    <t>Peas</t>
  </si>
  <si>
    <t>beans</t>
  </si>
  <si>
    <t>peas</t>
  </si>
  <si>
    <t>alfalfa</t>
  </si>
  <si>
    <t>field beans</t>
  </si>
  <si>
    <t>soybeans</t>
  </si>
  <si>
    <t>alfalfa sown alone</t>
  </si>
  <si>
    <t>NOT INCLUDED IN SUM BECAUSE "ALL TAME HAY CUT FOR…" INCLUDES ALFALFA</t>
  </si>
  <si>
    <t>Dry field peas - Hectares</t>
  </si>
  <si>
    <t>Total dry field beans - Hectares</t>
  </si>
  <si>
    <t>All tame hay cut for hay, ensilage and seed - Hectares</t>
  </si>
  <si>
    <t>Soybeans for beans - Hectares</t>
  </si>
  <si>
    <t>Alfalfa and alfalfa mixtures cut for hay, ensilage and seed - Hectares</t>
  </si>
  <si>
    <t>Soybeans - Hectares</t>
  </si>
  <si>
    <t>Alfalfa and alfalfa mixtures - Hectares</t>
  </si>
  <si>
    <t>Lentils - Hectares</t>
  </si>
  <si>
    <t>Dry white beans - Hectares</t>
  </si>
  <si>
    <t>Fababeans - Hectares</t>
  </si>
  <si>
    <t>Dry coloured beans - Hectares</t>
  </si>
  <si>
    <t>Total, dry field beans - Hectares</t>
  </si>
  <si>
    <t>Chick peas - Hectares</t>
  </si>
  <si>
    <t>Other dry beans - Hectares</t>
  </si>
  <si>
    <t>Dry field peas</t>
  </si>
  <si>
    <t>Chick peas</t>
  </si>
  <si>
    <t>Lentils</t>
  </si>
  <si>
    <t>Dry white beans</t>
  </si>
  <si>
    <t>Other dry beans</t>
  </si>
  <si>
    <t>Alfalfa and alfalfa mixtures</t>
  </si>
  <si>
    <t>n-fixing crops not including alfalfa</t>
  </si>
  <si>
    <t>alfalfa and hay</t>
  </si>
  <si>
    <t>page 29 of joy's thesis</t>
  </si>
  <si>
    <t>g</t>
  </si>
  <si>
    <t>this is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</si>
</sst>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_ "/>
    <numFmt numFmtId="166" formatCode="_-* #,##0_-;\-* #,##0_-;_-* &quot;-&quot;??_-;_-@_-"/>
  </numFmts>
  <fonts count="22">
    <font>
      <sz val="12"/>
      <color theme="1"/>
      <name val="Calibri"/>
      <family val="2"/>
      <scheme val="minor"/>
    </font>
    <font>
      <b/>
      <sz val="12"/>
      <color theme="1"/>
      <name val="Calibri"/>
      <family val="2"/>
      <scheme val="minor"/>
    </font>
    <font>
      <b/>
      <sz val="11"/>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
      <sz val="12"/>
      <color rgb="FF000000"/>
      <name val="Calibri"/>
      <family val="2"/>
      <scheme val="minor"/>
    </font>
    <font>
      <sz val="12"/>
      <color rgb="FF9C5700"/>
      <name val="Calibri"/>
      <family val="2"/>
      <scheme val="minor"/>
    </font>
    <font>
      <b/>
      <sz val="10"/>
      <name val="Arial"/>
      <family val="2"/>
    </font>
    <font>
      <sz val="11"/>
      <name val="Calibri"/>
      <family val="2"/>
      <scheme val="minor"/>
    </font>
    <font>
      <sz val="10"/>
      <name val="Arial"/>
      <family val="2"/>
    </font>
    <font>
      <sz val="11"/>
      <color theme="1"/>
      <name val="Calibri"/>
      <family val="2"/>
    </font>
    <font>
      <b/>
      <sz val="9"/>
      <color indexed="81"/>
      <name val="Tahoma"/>
      <family val="2"/>
    </font>
    <font>
      <sz val="12"/>
      <color theme="1"/>
      <name val="Calibri"/>
      <family val="2"/>
      <scheme val="minor"/>
    </font>
    <font>
      <sz val="10"/>
      <name val="Courier"/>
      <family val="1"/>
    </font>
    <font>
      <b/>
      <sz val="10"/>
      <color indexed="8"/>
      <name val="Arial"/>
      <family val="2"/>
    </font>
    <font>
      <sz val="12"/>
      <name val="Helv"/>
    </font>
    <font>
      <sz val="10"/>
      <color indexed="8"/>
      <name val="Arial"/>
      <family val="2"/>
    </font>
    <font>
      <b/>
      <sz val="11"/>
      <name val="Arial"/>
      <family val="2"/>
    </font>
    <font>
      <sz val="11"/>
      <name val="Arial"/>
      <family val="2"/>
    </font>
    <font>
      <b/>
      <sz val="11"/>
      <color rgb="FFC0000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EB9C"/>
      </patternFill>
    </fill>
    <fill>
      <patternFill patternType="solid">
        <fgColor rgb="FFFFFF00"/>
        <bgColor indexed="64"/>
      </patternFill>
    </fill>
    <fill>
      <patternFill patternType="solid">
        <fgColor theme="7"/>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7">
    <xf numFmtId="0" fontId="0" fillId="0" borderId="0"/>
    <xf numFmtId="0" fontId="3" fillId="0" borderId="0" applyNumberFormat="0" applyFill="0" applyBorder="0" applyAlignment="0" applyProtection="0"/>
    <xf numFmtId="0" fontId="8" fillId="4" borderId="0" applyNumberFormat="0" applyBorder="0" applyAlignment="0" applyProtection="0"/>
    <xf numFmtId="43" fontId="14" fillId="0" borderId="0" applyFont="0" applyFill="0" applyBorder="0" applyAlignment="0" applyProtection="0"/>
    <xf numFmtId="0" fontId="15" fillId="0" borderId="0"/>
    <xf numFmtId="0" fontId="17" fillId="0" borderId="0"/>
    <xf numFmtId="0" fontId="17" fillId="0" borderId="0"/>
  </cellStyleXfs>
  <cellXfs count="115">
    <xf numFmtId="0" fontId="0" fillId="0" borderId="0" xfId="0"/>
    <xf numFmtId="0" fontId="0" fillId="0" borderId="0" xfId="0" applyFill="1"/>
    <xf numFmtId="0" fontId="2" fillId="0" borderId="1" xfId="0" applyFont="1" applyFill="1" applyBorder="1"/>
    <xf numFmtId="0" fontId="0" fillId="0" borderId="1" xfId="0" applyFill="1" applyBorder="1"/>
    <xf numFmtId="11" fontId="0" fillId="0" borderId="1" xfId="0" applyNumberFormat="1" applyFill="1" applyBorder="1"/>
    <xf numFmtId="0" fontId="1" fillId="0" borderId="1" xfId="0" applyFont="1" applyFill="1" applyBorder="1"/>
    <xf numFmtId="0" fontId="0" fillId="0" borderId="2" xfId="0" applyFill="1" applyBorder="1"/>
    <xf numFmtId="0" fontId="0" fillId="0" borderId="3" xfId="0" applyFill="1" applyBorder="1"/>
    <xf numFmtId="0" fontId="0" fillId="0" borderId="4" xfId="0" applyFill="1" applyBorder="1"/>
    <xf numFmtId="0" fontId="2" fillId="0" borderId="5" xfId="0" applyFont="1" applyFill="1" applyBorder="1"/>
    <xf numFmtId="0" fontId="2" fillId="0" borderId="6" xfId="0" applyFont="1" applyFill="1" applyBorder="1"/>
    <xf numFmtId="0" fontId="0" fillId="0" borderId="5" xfId="0" applyFill="1" applyBorder="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0" fillId="0" borderId="2" xfId="0" applyBorder="1"/>
    <xf numFmtId="0" fontId="0" fillId="0" borderId="3" xfId="0" applyBorder="1"/>
    <xf numFmtId="0" fontId="0" fillId="0" borderId="4" xfId="0" applyBorder="1"/>
    <xf numFmtId="0" fontId="1" fillId="0" borderId="5" xfId="0" applyFont="1" applyFill="1" applyBorder="1"/>
    <xf numFmtId="0" fontId="3" fillId="0" borderId="0" xfId="1"/>
    <xf numFmtId="0" fontId="0" fillId="0" borderId="0" xfId="0" applyAlignment="1">
      <alignment horizontal="right"/>
    </xf>
    <xf numFmtId="0" fontId="1" fillId="0" borderId="0" xfId="0" applyFont="1" applyAlignment="1">
      <alignment horizontal="right"/>
    </xf>
    <xf numFmtId="0" fontId="0" fillId="0" borderId="0" xfId="0" applyAlignment="1">
      <alignment horizontal="center"/>
    </xf>
    <xf numFmtId="0" fontId="5" fillId="0" borderId="0" xfId="0" applyFont="1"/>
    <xf numFmtId="0" fontId="4" fillId="0" borderId="0" xfId="0" applyFont="1"/>
    <xf numFmtId="0" fontId="6" fillId="0" borderId="0" xfId="0" applyFont="1"/>
    <xf numFmtId="0" fontId="0" fillId="0" borderId="0" xfId="0" applyAlignment="1">
      <alignment horizontal="left" vertical="top" wrapText="1"/>
    </xf>
    <xf numFmtId="0" fontId="0" fillId="2" borderId="10" xfId="0" applyFill="1" applyBorder="1" applyAlignment="1"/>
    <xf numFmtId="0" fontId="0" fillId="3" borderId="10" xfId="0" applyFill="1" applyBorder="1" applyAlignment="1"/>
    <xf numFmtId="0" fontId="7" fillId="0" borderId="0" xfId="0" quotePrefix="1" applyFont="1" applyFill="1"/>
    <xf numFmtId="0" fontId="0" fillId="0" borderId="1" xfId="0" applyBorder="1"/>
    <xf numFmtId="0" fontId="0" fillId="0" borderId="6" xfId="0" applyBorder="1"/>
    <xf numFmtId="0" fontId="0" fillId="0" borderId="8" xfId="0" applyBorder="1"/>
    <xf numFmtId="0" fontId="0" fillId="0" borderId="9" xfId="0"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0" fillId="0" borderId="1" xfId="0" applyBorder="1" applyAlignment="1">
      <alignment horizontal="left" vertical="center" wrapText="1"/>
    </xf>
    <xf numFmtId="0" fontId="0" fillId="0" borderId="8" xfId="0" applyBorder="1" applyAlignment="1">
      <alignment horizontal="left" vertical="center" wrapText="1"/>
    </xf>
    <xf numFmtId="0" fontId="2" fillId="0" borderId="0" xfId="0" applyFont="1"/>
    <xf numFmtId="1" fontId="0" fillId="0" borderId="0" xfId="0" applyNumberFormat="1"/>
    <xf numFmtId="0" fontId="8" fillId="4" borderId="0" xfId="2"/>
    <xf numFmtId="1" fontId="2" fillId="0" borderId="0" xfId="0" applyNumberFormat="1" applyFont="1"/>
    <xf numFmtId="0" fontId="2" fillId="0" borderId="23" xfId="0" applyFont="1" applyBorder="1"/>
    <xf numFmtId="0" fontId="2" fillId="0" borderId="24" xfId="0" applyFont="1" applyBorder="1"/>
    <xf numFmtId="0" fontId="0" fillId="0" borderId="25" xfId="0" applyBorder="1"/>
    <xf numFmtId="0" fontId="0" fillId="0" borderId="26" xfId="0" applyBorder="1"/>
    <xf numFmtId="0" fontId="0" fillId="0" borderId="10" xfId="0" applyBorder="1"/>
    <xf numFmtId="164" fontId="2" fillId="0" borderId="0" xfId="0" applyNumberFormat="1" applyFont="1"/>
    <xf numFmtId="0" fontId="9" fillId="0" borderId="0" xfId="0" applyFont="1" applyAlignment="1">
      <alignment horizontal="left"/>
    </xf>
    <xf numFmtId="1" fontId="10" fillId="0" borderId="0" xfId="0" applyNumberFormat="1" applyFont="1"/>
    <xf numFmtId="0" fontId="11" fillId="0" borderId="0" xfId="0" applyFont="1" applyAlignment="1">
      <alignment horizontal="left"/>
    </xf>
    <xf numFmtId="165" fontId="12" fillId="0" borderId="24" xfId="0" applyNumberFormat="1" applyFont="1" applyBorder="1"/>
    <xf numFmtId="165" fontId="12" fillId="0" borderId="27" xfId="0" applyNumberFormat="1" applyFont="1" applyBorder="1"/>
    <xf numFmtId="1" fontId="0" fillId="0" borderId="28" xfId="0" applyNumberFormat="1" applyBorder="1"/>
    <xf numFmtId="1" fontId="0" fillId="0" borderId="10" xfId="0" applyNumberFormat="1" applyBorder="1"/>
    <xf numFmtId="1" fontId="0" fillId="0" borderId="29" xfId="0" applyNumberFormat="1" applyBorder="1"/>
    <xf numFmtId="0" fontId="2" fillId="5" borderId="0" xfId="0" applyFont="1" applyFill="1"/>
    <xf numFmtId="166" fontId="2" fillId="0" borderId="0" xfId="3" applyNumberFormat="1" applyFont="1"/>
    <xf numFmtId="0" fontId="9" fillId="0" borderId="0" xfId="0" applyFont="1"/>
    <xf numFmtId="0" fontId="0" fillId="5" borderId="0" xfId="0" applyFill="1"/>
    <xf numFmtId="3" fontId="16" fillId="5" borderId="0" xfId="4" applyNumberFormat="1" applyFont="1" applyFill="1" applyAlignment="1">
      <alignment horizontal="left" wrapText="1"/>
    </xf>
    <xf numFmtId="0" fontId="2" fillId="0" borderId="0" xfId="0" applyFont="1" applyAlignment="1">
      <alignment wrapText="1"/>
    </xf>
    <xf numFmtId="3" fontId="0" fillId="0" borderId="0" xfId="0" applyNumberFormat="1"/>
    <xf numFmtId="3" fontId="2" fillId="0" borderId="0" xfId="0" applyNumberFormat="1" applyFont="1"/>
    <xf numFmtId="3" fontId="18" fillId="5" borderId="0" xfId="4" applyNumberFormat="1" applyFont="1" applyFill="1" applyAlignment="1">
      <alignment horizontal="left" wrapText="1"/>
    </xf>
    <xf numFmtId="3" fontId="16" fillId="5" borderId="0" xfId="0" applyNumberFormat="1" applyFont="1" applyFill="1" applyAlignment="1">
      <alignment wrapText="1"/>
    </xf>
    <xf numFmtId="0" fontId="16" fillId="5" borderId="0" xfId="0" applyFont="1" applyFill="1" applyAlignment="1">
      <alignment horizontal="left" wrapText="1"/>
    </xf>
    <xf numFmtId="3" fontId="11" fillId="0" borderId="0" xfId="0" applyNumberFormat="1" applyFont="1" applyAlignment="1">
      <alignment horizontal="right"/>
    </xf>
    <xf numFmtId="3" fontId="11" fillId="5" borderId="0" xfId="0" applyNumberFormat="1" applyFont="1" applyFill="1" applyAlignment="1">
      <alignment horizontal="right"/>
    </xf>
    <xf numFmtId="0" fontId="9" fillId="5" borderId="0" xfId="0" applyFont="1" applyFill="1" applyAlignment="1">
      <alignment horizontal="left" wrapText="1"/>
    </xf>
    <xf numFmtId="3" fontId="9" fillId="0" borderId="0" xfId="5" applyNumberFormat="1" applyFont="1" applyAlignment="1">
      <alignment horizontal="left" wrapText="1"/>
    </xf>
    <xf numFmtId="3" fontId="9" fillId="5" borderId="0" xfId="5" applyNumberFormat="1" applyFont="1" applyFill="1" applyAlignment="1">
      <alignment horizontal="left" wrapText="1"/>
    </xf>
    <xf numFmtId="3" fontId="9" fillId="0" borderId="0" xfId="6" applyNumberFormat="1" applyFont="1" applyAlignment="1">
      <alignment horizontal="left" wrapText="1"/>
    </xf>
    <xf numFmtId="3" fontId="9" fillId="5" borderId="0" xfId="6" applyNumberFormat="1" applyFont="1" applyFill="1" applyAlignment="1">
      <alignment horizontal="left" wrapText="1"/>
    </xf>
    <xf numFmtId="0" fontId="19" fillId="0" borderId="0" xfId="0" applyFont="1" applyAlignment="1">
      <alignment wrapText="1"/>
    </xf>
    <xf numFmtId="0" fontId="19" fillId="5" borderId="0" xfId="0" applyFont="1" applyFill="1" applyAlignment="1">
      <alignment wrapText="1"/>
    </xf>
    <xf numFmtId="0" fontId="19" fillId="0" borderId="0" xfId="0" applyFont="1"/>
    <xf numFmtId="3" fontId="20" fillId="0" borderId="0" xfId="0" applyNumberFormat="1" applyFont="1" applyAlignment="1">
      <alignment horizontal="right"/>
    </xf>
    <xf numFmtId="3" fontId="20" fillId="5" borderId="0" xfId="0" applyNumberFormat="1" applyFont="1" applyFill="1" applyAlignment="1">
      <alignment horizontal="right"/>
    </xf>
    <xf numFmtId="3" fontId="19" fillId="0" borderId="0" xfId="0" applyNumberFormat="1" applyFont="1" applyAlignment="1">
      <alignment horizontal="right"/>
    </xf>
    <xf numFmtId="0" fontId="2" fillId="5" borderId="0" xfId="0" applyFont="1" applyFill="1" applyAlignment="1">
      <alignment wrapText="1"/>
    </xf>
    <xf numFmtId="0" fontId="21" fillId="0" borderId="0" xfId="0" applyFont="1" applyAlignment="1">
      <alignment wrapText="1"/>
    </xf>
    <xf numFmtId="3" fontId="11" fillId="0" borderId="0" xfId="0" applyNumberFormat="1" applyFont="1" applyFill="1" applyAlignment="1">
      <alignment horizontal="right"/>
    </xf>
    <xf numFmtId="0" fontId="9" fillId="0" borderId="0" xfId="0" applyFont="1" applyFill="1" applyAlignment="1">
      <alignment horizontal="left" wrapText="1"/>
    </xf>
    <xf numFmtId="0" fontId="2" fillId="0" borderId="0" xfId="0" applyFont="1" applyFill="1" applyAlignment="1">
      <alignment wrapText="1"/>
    </xf>
    <xf numFmtId="0" fontId="2" fillId="0" borderId="0" xfId="0" applyFont="1" applyFill="1"/>
    <xf numFmtId="0" fontId="1" fillId="6" borderId="0" xfId="0" applyFont="1" applyFill="1" applyAlignment="1">
      <alignment horizontal="right"/>
    </xf>
    <xf numFmtId="0" fontId="0" fillId="6" borderId="0" xfId="0" applyFill="1" applyAlignment="1">
      <alignment horizontal="right"/>
    </xf>
    <xf numFmtId="0" fontId="0" fillId="6" borderId="0" xfId="0" applyFill="1"/>
    <xf numFmtId="1" fontId="0" fillId="6" borderId="0" xfId="0" applyNumberFormat="1" applyFill="1"/>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0" fillId="0" borderId="10" xfId="0" applyBorder="1" applyAlignment="1">
      <alignment horizontal="center"/>
    </xf>
    <xf numFmtId="0" fontId="0" fillId="0" borderId="0" xfId="0" applyAlignment="1">
      <alignment horizontal="left" vertical="top" wrapText="1"/>
    </xf>
    <xf numFmtId="0" fontId="0" fillId="0" borderId="25" xfId="0" applyFill="1" applyBorder="1"/>
    <xf numFmtId="0" fontId="0" fillId="0" borderId="5" xfId="0" applyFont="1" applyFill="1" applyBorder="1"/>
    <xf numFmtId="0" fontId="0" fillId="0" borderId="1" xfId="0" applyFont="1" applyFill="1" applyBorder="1"/>
    <xf numFmtId="0" fontId="0" fillId="0" borderId="6" xfId="0" applyFont="1" applyFill="1" applyBorder="1"/>
  </cellXfs>
  <cellStyles count="7">
    <cellStyle name="Comma" xfId="3" builtinId="3"/>
    <cellStyle name="Hyperlink" xfId="1" builtinId="8"/>
    <cellStyle name="Neutral" xfId="2" builtinId="28"/>
    <cellStyle name="Normal" xfId="0" builtinId="0"/>
    <cellStyle name="Normal_1a" xfId="6" xr:uid="{712A44FC-3F66-A34F-9A2F-4C8F1F2FCC83}"/>
    <cellStyle name="Normal_CAN76B" xfId="4" xr:uid="{77B3E404-51EE-E14A-AA55-9639D1A3081A}"/>
    <cellStyle name="Normal_Sheet1" xfId="5" xr:uid="{348C4482-EC71-7C44-8188-66AB5111E38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241300</xdr:colOff>
      <xdr:row>1</xdr:row>
      <xdr:rowOff>190500</xdr:rowOff>
    </xdr:from>
    <xdr:to>
      <xdr:col>7</xdr:col>
      <xdr:colOff>114300</xdr:colOff>
      <xdr:row>39</xdr:row>
      <xdr:rowOff>127000</xdr:rowOff>
    </xdr:to>
    <xdr:pic>
      <xdr:nvPicPr>
        <xdr:cNvPr id="2" name="Picture 1">
          <a:extLst>
            <a:ext uri="{FF2B5EF4-FFF2-40B4-BE49-F238E27FC236}">
              <a16:creationId xmlns:a16="http://schemas.microsoft.com/office/drawing/2014/main" id="{F5CB6D05-A26C-6543-9EE1-CE6E2C35F6C3}"/>
            </a:ext>
          </a:extLst>
        </xdr:cNvPr>
        <xdr:cNvPicPr>
          <a:picLocks noChangeAspect="1"/>
        </xdr:cNvPicPr>
      </xdr:nvPicPr>
      <xdr:blipFill>
        <a:blip xmlns:r="http://schemas.openxmlformats.org/officeDocument/2006/relationships" r:embed="rId1"/>
        <a:stretch>
          <a:fillRect/>
        </a:stretch>
      </xdr:blipFill>
      <xdr:spPr>
        <a:xfrm>
          <a:off x="241300" y="393700"/>
          <a:ext cx="5651500" cy="7658100"/>
        </a:xfrm>
        <a:prstGeom prst="rect">
          <a:avLst/>
        </a:prstGeom>
      </xdr:spPr>
    </xdr:pic>
    <xdr:clientData/>
  </xdr:twoCellAnchor>
  <xdr:twoCellAnchor editAs="oneCell">
    <xdr:from>
      <xdr:col>7</xdr:col>
      <xdr:colOff>736600</xdr:colOff>
      <xdr:row>11</xdr:row>
      <xdr:rowOff>0</xdr:rowOff>
    </xdr:from>
    <xdr:to>
      <xdr:col>13</xdr:col>
      <xdr:colOff>419100</xdr:colOff>
      <xdr:row>22</xdr:row>
      <xdr:rowOff>114300</xdr:rowOff>
    </xdr:to>
    <xdr:pic>
      <xdr:nvPicPr>
        <xdr:cNvPr id="3" name="Picture 2">
          <a:extLst>
            <a:ext uri="{FF2B5EF4-FFF2-40B4-BE49-F238E27FC236}">
              <a16:creationId xmlns:a16="http://schemas.microsoft.com/office/drawing/2014/main" id="{699BD89F-32A9-514F-A3DF-9A8CD51E9E33}"/>
            </a:ext>
          </a:extLst>
        </xdr:cNvPr>
        <xdr:cNvPicPr>
          <a:picLocks noChangeAspect="1"/>
        </xdr:cNvPicPr>
      </xdr:nvPicPr>
      <xdr:blipFill>
        <a:blip xmlns:r="http://schemas.openxmlformats.org/officeDocument/2006/relationships" r:embed="rId2"/>
        <a:stretch>
          <a:fillRect/>
        </a:stretch>
      </xdr:blipFill>
      <xdr:spPr>
        <a:xfrm>
          <a:off x="6515100" y="2235200"/>
          <a:ext cx="4635500" cy="2349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ghan Marie McLeod" id="{7A7A0096-1955-1446-B580-4BBFDEF648E3}" userId="S::mmmcleod@uwaterloo.ca::d4e3e5d5-6329-4680-a465-70fdc594c17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4-16T14:36:58.83" personId="{7A7A0096-1955-1446-B580-4BBFDEF648E3}" id="{20FC00ED-191E-2244-B52F-E5DC8412E04E}">
    <text xml:space="preserve">Basically, there are 2 databases that were used together:
NatChem, which has station point data, for wet deposition (N in rainwater) and can be found here: B:\LabFiles\users\JoyLiu\ELEMeNT\Data\N-dep\Raw Data
For the GRW region, the accepted stations we used had data from 1980 to 2011
NACID NDEP-1 (Hember, 2018), for total deposition (the data includes both wet and dry deposition), which you can download online from the original source, and has long term, gridded data for all of North America. It goes from 1860 to 2013
For each year that there's data from NATCHEM point data, I set up the points in GIS and used an inverse distance weighted method in GIS to create a raster of N deposition for each year, and for both NH4 and NO3. That's your wet deposition.
With the raster, you can clip the wet deposition data to counties to get county averaged deposition.
NACID-NDEP-1 can also be clipped to counties for each year. Now it claims that it used NatChem starting from 1990, whereas we have NatChem data from 1980, which means we have more detailed information from 1980 to 1989, for wet deposition at least. Since NACID also calculated the dry deposition component, we used its 1990 to 1995 data along with our NatChem wet deposition data to calculate an average dry to wet ratio. We then used this ratio to calculate the dry deposition for 1980 to 1989 onto our NatChem data.
Now that we have pretty detailed data from 1980 to 2013, we wanted to use the rest of the NACID data starting in 1860. But its 1980 value didn't match our more detailed 1980 we just calculated. So we scaled the NACID trajectory from 1860 to 1979 up to meet our 1980 value.
IIIIIIII hope that wasn't too confusing! If you are in the process and got lost, ask me and i'll try to reply before you figure it out 
NOTE that It was pretty difficult to find the NatChem data for me (unless if they FINALLY updated their site) and they may be in PDF format, but I imagine you need more points for Erie, so you may need to do a lot of digging. Kim also </text>
  </threadedComment>
</ThreadedComment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dzzMwjEEhgBBSrRd4ab9nHBCtZuabhjZ8VvZkQ7FbZA/edit"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6F2C9-46E2-1045-A396-BF0620B912E2}">
  <dimension ref="B1:H17"/>
  <sheetViews>
    <sheetView topLeftCell="A2" zoomScale="168" zoomScaleNormal="156" workbookViewId="0">
      <selection activeCell="M15" sqref="M15"/>
    </sheetView>
  </sheetViews>
  <sheetFormatPr baseColWidth="10" defaultRowHeight="16"/>
  <cols>
    <col min="3" max="3" width="20.83203125" customWidth="1"/>
    <col min="4" max="4" width="20.33203125" customWidth="1"/>
    <col min="6" max="6" width="15.33203125" bestFit="1" customWidth="1"/>
    <col min="7" max="7" width="17.83203125" bestFit="1" customWidth="1"/>
  </cols>
  <sheetData>
    <row r="1" spans="2:8" ht="17" thickBot="1"/>
    <row r="2" spans="2:8" ht="45" customHeight="1">
      <c r="B2" s="97" t="s">
        <v>1186</v>
      </c>
      <c r="C2" s="98"/>
      <c r="D2" s="37" t="s">
        <v>1187</v>
      </c>
      <c r="E2" s="37" t="s">
        <v>1188</v>
      </c>
      <c r="F2" s="37" t="s">
        <v>1189</v>
      </c>
      <c r="G2" s="37" t="s">
        <v>1190</v>
      </c>
      <c r="H2" s="38" t="s">
        <v>1191</v>
      </c>
    </row>
    <row r="3" spans="2:8" ht="45" customHeight="1">
      <c r="B3" s="93" t="s">
        <v>1212</v>
      </c>
      <c r="C3" s="35" t="s">
        <v>1207</v>
      </c>
      <c r="D3" s="39" t="s">
        <v>1192</v>
      </c>
      <c r="E3" s="31"/>
      <c r="F3" s="31"/>
      <c r="G3" s="31"/>
      <c r="H3" s="32"/>
    </row>
    <row r="4" spans="2:8" ht="45" customHeight="1">
      <c r="B4" s="93"/>
      <c r="C4" s="99" t="s">
        <v>1208</v>
      </c>
      <c r="D4" s="39" t="s">
        <v>1193</v>
      </c>
      <c r="E4" s="31"/>
      <c r="F4" s="31"/>
      <c r="G4" s="31"/>
      <c r="H4" s="32"/>
    </row>
    <row r="5" spans="2:8" ht="45" customHeight="1">
      <c r="B5" s="93"/>
      <c r="C5" s="99"/>
      <c r="D5" s="39" t="s">
        <v>1194</v>
      </c>
      <c r="E5" s="31"/>
      <c r="F5" s="31"/>
      <c r="G5" s="31"/>
      <c r="H5" s="32"/>
    </row>
    <row r="6" spans="2:8" ht="45" customHeight="1">
      <c r="B6" s="93"/>
      <c r="C6" s="99" t="s">
        <v>1209</v>
      </c>
      <c r="D6" s="39" t="s">
        <v>1195</v>
      </c>
      <c r="E6" s="31"/>
      <c r="F6" s="31"/>
      <c r="G6" s="31"/>
      <c r="H6" s="32"/>
    </row>
    <row r="7" spans="2:8" ht="45" customHeight="1">
      <c r="B7" s="93"/>
      <c r="C7" s="99"/>
      <c r="D7" s="39" t="s">
        <v>1196</v>
      </c>
      <c r="E7" s="31"/>
      <c r="F7" s="31"/>
      <c r="G7" s="31"/>
      <c r="H7" s="32"/>
    </row>
    <row r="8" spans="2:8" ht="45" customHeight="1">
      <c r="B8" s="93"/>
      <c r="C8" s="99"/>
      <c r="D8" s="39" t="s">
        <v>1197</v>
      </c>
      <c r="E8" s="31"/>
      <c r="F8" s="31"/>
      <c r="G8" s="31"/>
      <c r="H8" s="32"/>
    </row>
    <row r="9" spans="2:8" ht="45" customHeight="1">
      <c r="B9" s="93"/>
      <c r="C9" s="36" t="s">
        <v>1210</v>
      </c>
      <c r="D9" s="39" t="s">
        <v>1198</v>
      </c>
      <c r="E9" s="31"/>
      <c r="F9" s="31"/>
      <c r="G9" s="31"/>
      <c r="H9" s="32"/>
    </row>
    <row r="10" spans="2:8" ht="45" customHeight="1">
      <c r="B10" s="93"/>
      <c r="C10" s="99" t="s">
        <v>1211</v>
      </c>
      <c r="D10" s="39" t="s">
        <v>1199</v>
      </c>
      <c r="E10" s="31"/>
      <c r="F10" s="31"/>
      <c r="G10" s="31"/>
      <c r="H10" s="32"/>
    </row>
    <row r="11" spans="2:8" ht="45" customHeight="1">
      <c r="B11" s="93"/>
      <c r="C11" s="99"/>
      <c r="D11" s="39" t="s">
        <v>1200</v>
      </c>
      <c r="E11" s="31"/>
      <c r="F11" s="31"/>
      <c r="G11" s="31"/>
      <c r="H11" s="32"/>
    </row>
    <row r="12" spans="2:8" ht="45" customHeight="1">
      <c r="B12" s="93" t="s">
        <v>1213</v>
      </c>
      <c r="C12" s="94"/>
      <c r="D12" s="39" t="s">
        <v>1201</v>
      </c>
      <c r="E12" s="31"/>
      <c r="F12" s="31"/>
      <c r="G12" s="31"/>
      <c r="H12" s="32"/>
    </row>
    <row r="13" spans="2:8" ht="45" customHeight="1">
      <c r="B13" s="93" t="s">
        <v>1214</v>
      </c>
      <c r="C13" s="94"/>
      <c r="D13" s="39" t="s">
        <v>1202</v>
      </c>
      <c r="E13" s="31"/>
      <c r="F13" s="31"/>
      <c r="G13" s="31"/>
      <c r="H13" s="32"/>
    </row>
    <row r="14" spans="2:8" ht="45" customHeight="1">
      <c r="B14" s="93" t="s">
        <v>1215</v>
      </c>
      <c r="C14" s="94"/>
      <c r="D14" s="39" t="s">
        <v>1203</v>
      </c>
      <c r="E14" s="31"/>
      <c r="F14" s="31"/>
      <c r="G14" s="31"/>
      <c r="H14" s="32"/>
    </row>
    <row r="15" spans="2:8" ht="45" customHeight="1">
      <c r="B15" s="93"/>
      <c r="C15" s="94"/>
      <c r="D15" s="39" t="s">
        <v>1204</v>
      </c>
      <c r="E15" s="31"/>
      <c r="F15" s="31"/>
      <c r="G15" s="31"/>
      <c r="H15" s="32"/>
    </row>
    <row r="16" spans="2:8" ht="45" customHeight="1">
      <c r="B16" s="93" t="s">
        <v>1216</v>
      </c>
      <c r="C16" s="94"/>
      <c r="D16" s="39" t="s">
        <v>1205</v>
      </c>
      <c r="E16" s="31"/>
      <c r="F16" s="31"/>
      <c r="G16" s="31"/>
      <c r="H16" s="32"/>
    </row>
    <row r="17" spans="2:8" ht="45" customHeight="1" thickBot="1">
      <c r="B17" s="95"/>
      <c r="C17" s="96"/>
      <c r="D17" s="40" t="s">
        <v>1206</v>
      </c>
      <c r="E17" s="33"/>
      <c r="F17" s="33"/>
      <c r="G17" s="33"/>
      <c r="H17" s="34"/>
    </row>
  </sheetData>
  <mergeCells count="9">
    <mergeCell ref="B12:C12"/>
    <mergeCell ref="B13:C13"/>
    <mergeCell ref="B14:C15"/>
    <mergeCell ref="B16:C17"/>
    <mergeCell ref="B2:C2"/>
    <mergeCell ref="C4:C5"/>
    <mergeCell ref="C6:C8"/>
    <mergeCell ref="C10:C11"/>
    <mergeCell ref="B3:B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9D404-D562-6848-84B7-F8D23B567BDD}">
  <dimension ref="A1:R19"/>
  <sheetViews>
    <sheetView workbookViewId="0">
      <selection activeCell="B1" sqref="B1:R1"/>
    </sheetView>
  </sheetViews>
  <sheetFormatPr baseColWidth="10" defaultRowHeight="16"/>
  <sheetData>
    <row r="1" spans="1:18">
      <c r="A1" s="21"/>
      <c r="B1" s="22">
        <v>22000</v>
      </c>
      <c r="C1" s="22">
        <v>23000</v>
      </c>
      <c r="D1" s="22">
        <v>24000</v>
      </c>
      <c r="E1" s="22">
        <v>25005</v>
      </c>
      <c r="F1" s="22">
        <v>28005</v>
      </c>
      <c r="G1" s="22">
        <v>28030</v>
      </c>
      <c r="H1" s="22">
        <v>29000</v>
      </c>
      <c r="I1" s="22">
        <v>30000</v>
      </c>
      <c r="J1" s="22">
        <v>31000</v>
      </c>
      <c r="K1" s="22">
        <v>32000</v>
      </c>
      <c r="L1" s="22">
        <v>34000</v>
      </c>
      <c r="M1" s="22">
        <v>36000</v>
      </c>
      <c r="N1" s="22">
        <v>37000</v>
      </c>
      <c r="O1" s="22">
        <v>38000</v>
      </c>
      <c r="P1" s="22">
        <v>39000</v>
      </c>
      <c r="Q1" s="22">
        <v>40000</v>
      </c>
      <c r="R1" s="22">
        <v>42000</v>
      </c>
    </row>
    <row r="2" spans="1:18">
      <c r="A2" s="21">
        <v>1901</v>
      </c>
      <c r="B2" s="21">
        <v>20087</v>
      </c>
      <c r="C2" s="21">
        <v>68138</v>
      </c>
      <c r="D2" s="21">
        <v>19545</v>
      </c>
      <c r="E2" s="21">
        <v>95783</v>
      </c>
      <c r="F2" s="21">
        <v>20052</v>
      </c>
      <c r="G2" s="21">
        <v>29147</v>
      </c>
      <c r="H2" s="21">
        <v>53179</v>
      </c>
      <c r="I2" s="21">
        <v>52594</v>
      </c>
      <c r="J2" s="21">
        <v>45007</v>
      </c>
      <c r="K2" s="21">
        <v>47154</v>
      </c>
      <c r="L2" s="21">
        <v>31866</v>
      </c>
      <c r="M2" s="21">
        <v>50443</v>
      </c>
      <c r="N2" s="21">
        <v>58744</v>
      </c>
      <c r="O2" s="21">
        <v>56642</v>
      </c>
      <c r="P2" s="21">
        <v>78723</v>
      </c>
      <c r="Q2" s="21">
        <v>61820</v>
      </c>
      <c r="R2" s="21">
        <v>74609</v>
      </c>
    </row>
    <row r="3" spans="1:18">
      <c r="A3" s="21">
        <v>1911</v>
      </c>
      <c r="B3" s="21">
        <v>17740</v>
      </c>
      <c r="C3" s="21">
        <v>54492</v>
      </c>
      <c r="D3" s="21">
        <v>22208</v>
      </c>
      <c r="E3" s="21">
        <v>111706</v>
      </c>
      <c r="F3" s="21">
        <v>21562</v>
      </c>
      <c r="G3" s="21">
        <v>27110</v>
      </c>
      <c r="H3" s="21">
        <v>53278</v>
      </c>
      <c r="I3" s="21">
        <v>62607</v>
      </c>
      <c r="J3" s="21">
        <v>49182</v>
      </c>
      <c r="K3" s="21">
        <v>47371</v>
      </c>
      <c r="L3" s="21">
        <v>55995</v>
      </c>
      <c r="M3" s="21">
        <v>44312</v>
      </c>
      <c r="N3" s="21">
        <v>67547</v>
      </c>
      <c r="O3" s="21">
        <v>51332</v>
      </c>
      <c r="P3" s="21">
        <v>50765</v>
      </c>
      <c r="Q3" s="21">
        <v>52983</v>
      </c>
      <c r="R3" s="21">
        <v>65891</v>
      </c>
    </row>
    <row r="4" spans="1:18">
      <c r="A4" s="21">
        <v>1921</v>
      </c>
      <c r="B4" s="21">
        <v>15415</v>
      </c>
      <c r="C4" s="21">
        <v>54160</v>
      </c>
      <c r="D4" s="21">
        <v>24899</v>
      </c>
      <c r="E4" s="21">
        <v>153567</v>
      </c>
      <c r="F4" s="21">
        <v>21287</v>
      </c>
      <c r="G4" s="21">
        <v>26366</v>
      </c>
      <c r="H4" s="21">
        <v>53377</v>
      </c>
      <c r="I4" s="21">
        <v>75266</v>
      </c>
      <c r="J4" s="21">
        <v>50843</v>
      </c>
      <c r="K4" s="21">
        <v>46762</v>
      </c>
      <c r="L4" s="21">
        <v>58726</v>
      </c>
      <c r="M4" s="21">
        <v>44984</v>
      </c>
      <c r="N4" s="21">
        <v>102575</v>
      </c>
      <c r="O4" s="21">
        <v>52879</v>
      </c>
      <c r="P4" s="21">
        <v>106865</v>
      </c>
      <c r="Q4" s="21">
        <v>47088</v>
      </c>
      <c r="R4" s="21">
        <v>59051</v>
      </c>
    </row>
    <row r="5" spans="1:18">
      <c r="A5" s="21">
        <v>1931</v>
      </c>
      <c r="B5" s="21">
        <v>14892</v>
      </c>
      <c r="C5" s="21">
        <v>58164</v>
      </c>
      <c r="D5" s="21">
        <v>26558</v>
      </c>
      <c r="E5" s="21">
        <v>190019</v>
      </c>
      <c r="F5" s="21">
        <v>21428</v>
      </c>
      <c r="G5" s="21">
        <v>31359</v>
      </c>
      <c r="H5" s="21">
        <v>53476</v>
      </c>
      <c r="I5" s="21">
        <v>89852</v>
      </c>
      <c r="J5" s="21">
        <v>51392</v>
      </c>
      <c r="K5" s="21">
        <v>47825</v>
      </c>
      <c r="L5" s="21">
        <v>62865</v>
      </c>
      <c r="M5" s="21">
        <v>13436</v>
      </c>
      <c r="N5" s="21">
        <v>159780</v>
      </c>
      <c r="O5" s="21">
        <v>54674</v>
      </c>
      <c r="P5" s="21">
        <v>118241</v>
      </c>
      <c r="Q5" s="21">
        <v>45180</v>
      </c>
      <c r="R5" s="21">
        <v>57699</v>
      </c>
    </row>
    <row r="6" spans="1:18">
      <c r="A6" s="21">
        <v>1941</v>
      </c>
      <c r="B6" s="21">
        <v>14075</v>
      </c>
      <c r="C6" s="21">
        <v>59453</v>
      </c>
      <c r="D6" s="21">
        <v>28515</v>
      </c>
      <c r="E6" s="21">
        <v>206721</v>
      </c>
      <c r="F6" s="21">
        <v>21854</v>
      </c>
      <c r="G6" s="21">
        <v>35611</v>
      </c>
      <c r="H6" s="21">
        <v>56695</v>
      </c>
      <c r="I6" s="21">
        <v>98720</v>
      </c>
      <c r="J6" s="21">
        <v>49694</v>
      </c>
      <c r="K6" s="21">
        <v>50974</v>
      </c>
      <c r="L6" s="21">
        <v>66346</v>
      </c>
      <c r="M6" s="21">
        <v>46150</v>
      </c>
      <c r="N6" s="21">
        <v>174230</v>
      </c>
      <c r="O6" s="21">
        <v>70671</v>
      </c>
      <c r="P6" s="21">
        <v>127166</v>
      </c>
      <c r="Q6" s="21">
        <v>51160</v>
      </c>
      <c r="R6" s="21">
        <v>57160</v>
      </c>
    </row>
    <row r="7" spans="1:18">
      <c r="A7" s="21">
        <v>1951</v>
      </c>
      <c r="B7" s="21">
        <v>14566</v>
      </c>
      <c r="C7" s="21">
        <v>66930</v>
      </c>
      <c r="D7" s="21">
        <v>44003</v>
      </c>
      <c r="E7" s="21">
        <v>266083</v>
      </c>
      <c r="F7" s="21">
        <v>24138</v>
      </c>
      <c r="G7" s="21">
        <v>42708</v>
      </c>
      <c r="H7" s="21">
        <v>72857</v>
      </c>
      <c r="I7" s="21">
        <v>126123</v>
      </c>
      <c r="J7" s="21">
        <v>52584</v>
      </c>
      <c r="K7" s="21">
        <v>58818</v>
      </c>
      <c r="L7" s="21">
        <v>79128</v>
      </c>
      <c r="M7" s="21">
        <v>55518</v>
      </c>
      <c r="N7" s="21">
        <v>217150</v>
      </c>
      <c r="O7" s="21">
        <v>92170</v>
      </c>
      <c r="P7" s="21">
        <v>162139</v>
      </c>
      <c r="Q7" s="21">
        <v>56602</v>
      </c>
      <c r="R7" s="21">
        <v>58960</v>
      </c>
    </row>
    <row r="8" spans="1:18">
      <c r="A8" s="21">
        <v>1961</v>
      </c>
      <c r="B8" s="21">
        <v>16095</v>
      </c>
      <c r="C8" s="21">
        <v>84702</v>
      </c>
      <c r="D8" s="21">
        <v>117623</v>
      </c>
      <c r="E8" s="21">
        <v>348181</v>
      </c>
      <c r="F8" s="21">
        <v>28197</v>
      </c>
      <c r="G8" s="21">
        <v>78672</v>
      </c>
      <c r="H8" s="21">
        <v>83839</v>
      </c>
      <c r="I8" s="21">
        <v>184465</v>
      </c>
      <c r="J8" s="21">
        <v>56782</v>
      </c>
      <c r="K8" s="21">
        <v>71169</v>
      </c>
      <c r="L8" s="21">
        <v>89427</v>
      </c>
      <c r="M8" s="21">
        <v>62862</v>
      </c>
      <c r="N8" s="21">
        <v>258218</v>
      </c>
      <c r="O8" s="21">
        <v>102131</v>
      </c>
      <c r="P8" s="21">
        <v>221422</v>
      </c>
      <c r="Q8" s="21">
        <v>53805</v>
      </c>
      <c r="R8" s="21">
        <v>62005</v>
      </c>
    </row>
    <row r="9" spans="1:18">
      <c r="A9" s="21">
        <v>1966</v>
      </c>
      <c r="B9" s="21">
        <v>17108</v>
      </c>
      <c r="C9" s="21">
        <v>94177</v>
      </c>
      <c r="D9" s="21">
        <v>151924</v>
      </c>
      <c r="E9" s="21">
        <v>383175</v>
      </c>
      <c r="F9" s="21">
        <v>30020</v>
      </c>
      <c r="G9" s="21">
        <v>80598</v>
      </c>
      <c r="H9" s="21">
        <v>90945</v>
      </c>
      <c r="I9" s="21">
        <v>216728</v>
      </c>
      <c r="J9" s="21">
        <v>60424</v>
      </c>
      <c r="K9" s="21">
        <v>76018</v>
      </c>
      <c r="L9" s="21">
        <v>96406</v>
      </c>
      <c r="M9" s="21">
        <v>61912</v>
      </c>
      <c r="N9" s="21">
        <v>280922</v>
      </c>
      <c r="O9" s="21">
        <v>108236</v>
      </c>
      <c r="P9" s="21">
        <v>249403</v>
      </c>
      <c r="Q9" s="21">
        <v>54446</v>
      </c>
      <c r="R9" s="21">
        <v>62592</v>
      </c>
    </row>
    <row r="10" spans="1:18">
      <c r="A10" s="21">
        <v>1971</v>
      </c>
      <c r="B10" s="21">
        <v>21200</v>
      </c>
      <c r="C10" s="21">
        <v>108581</v>
      </c>
      <c r="D10" s="21">
        <v>190469</v>
      </c>
      <c r="E10" s="21">
        <v>401883</v>
      </c>
      <c r="F10" s="21">
        <v>32673</v>
      </c>
      <c r="G10" s="21">
        <v>86772</v>
      </c>
      <c r="H10" s="21">
        <v>96767</v>
      </c>
      <c r="I10" s="21">
        <v>254680</v>
      </c>
      <c r="J10" s="21">
        <v>62973</v>
      </c>
      <c r="K10" s="21">
        <v>80349</v>
      </c>
      <c r="L10" s="21">
        <v>101120</v>
      </c>
      <c r="M10" s="21">
        <v>66608</v>
      </c>
      <c r="N10" s="21">
        <v>306397</v>
      </c>
      <c r="O10" s="21">
        <v>114314</v>
      </c>
      <c r="P10" s="21">
        <v>282014</v>
      </c>
      <c r="Q10" s="21">
        <v>52951</v>
      </c>
      <c r="R10" s="21">
        <v>66403</v>
      </c>
    </row>
    <row r="11" spans="1:18">
      <c r="A11" s="21">
        <v>1976</v>
      </c>
      <c r="B11" s="21">
        <v>28530</v>
      </c>
      <c r="C11" s="21">
        <v>123735</v>
      </c>
      <c r="D11" s="21">
        <v>228495</v>
      </c>
      <c r="E11" s="21">
        <v>409490</v>
      </c>
      <c r="F11" s="21">
        <v>32945</v>
      </c>
      <c r="G11" s="21">
        <v>89252</v>
      </c>
      <c r="H11" s="21">
        <v>99100</v>
      </c>
      <c r="I11" s="21">
        <v>289125</v>
      </c>
      <c r="J11" s="21">
        <v>66279</v>
      </c>
      <c r="K11" s="21">
        <v>85335</v>
      </c>
      <c r="L11" s="21">
        <v>106130</v>
      </c>
      <c r="M11" s="21">
        <v>69092</v>
      </c>
      <c r="N11" s="21">
        <v>310362</v>
      </c>
      <c r="O11" s="21">
        <v>120576</v>
      </c>
      <c r="P11" s="21">
        <v>303745</v>
      </c>
      <c r="Q11" s="21">
        <v>56007</v>
      </c>
      <c r="R11" s="21">
        <v>72175</v>
      </c>
    </row>
    <row r="12" spans="1:18">
      <c r="A12" s="21">
        <v>1981</v>
      </c>
      <c r="B12" s="21">
        <v>31145</v>
      </c>
      <c r="C12" s="21">
        <v>129432</v>
      </c>
      <c r="D12" s="21">
        <v>253883</v>
      </c>
      <c r="E12" s="21">
        <v>411445</v>
      </c>
      <c r="F12" s="21">
        <v>16866</v>
      </c>
      <c r="G12" s="21">
        <v>89456</v>
      </c>
      <c r="H12" s="21">
        <v>104419</v>
      </c>
      <c r="I12" s="21">
        <v>305496</v>
      </c>
      <c r="J12" s="21">
        <v>66096</v>
      </c>
      <c r="K12" s="21">
        <v>85928</v>
      </c>
      <c r="L12" s="21">
        <v>107022</v>
      </c>
      <c r="M12" s="21">
        <v>69707</v>
      </c>
      <c r="N12" s="21">
        <v>312476</v>
      </c>
      <c r="O12" s="21">
        <v>123445</v>
      </c>
      <c r="P12" s="21">
        <v>318184</v>
      </c>
      <c r="Q12" s="21">
        <v>56127</v>
      </c>
      <c r="R12" s="21">
        <v>73824</v>
      </c>
    </row>
    <row r="13" spans="1:18">
      <c r="A13" s="21">
        <v>1986</v>
      </c>
      <c r="B13" s="21">
        <v>32635</v>
      </c>
      <c r="C13" s="21">
        <v>139436</v>
      </c>
      <c r="D13" s="21">
        <v>271389</v>
      </c>
      <c r="E13" s="21">
        <v>423398</v>
      </c>
      <c r="F13" s="21">
        <v>17701</v>
      </c>
      <c r="G13" s="21">
        <v>90121</v>
      </c>
      <c r="H13" s="21">
        <v>106267</v>
      </c>
      <c r="I13" s="21">
        <v>329405</v>
      </c>
      <c r="J13" s="21">
        <v>66608</v>
      </c>
      <c r="K13" s="21">
        <v>85364</v>
      </c>
      <c r="L13" s="21">
        <v>31496</v>
      </c>
      <c r="M13" s="21">
        <v>70335</v>
      </c>
      <c r="N13" s="21">
        <v>316362</v>
      </c>
      <c r="O13" s="21">
        <v>124592</v>
      </c>
      <c r="P13" s="21">
        <v>332471</v>
      </c>
      <c r="Q13" s="21">
        <v>55996</v>
      </c>
      <c r="R13" s="21">
        <v>74759</v>
      </c>
    </row>
    <row r="14" spans="1:18">
      <c r="A14" s="21">
        <v>1991</v>
      </c>
      <c r="B14" s="21">
        <v>39897</v>
      </c>
      <c r="C14" s="21">
        <v>159609</v>
      </c>
      <c r="D14" s="21">
        <v>313136</v>
      </c>
      <c r="E14" s="21">
        <v>318499</v>
      </c>
      <c r="F14" s="21">
        <v>20573</v>
      </c>
      <c r="G14" s="21">
        <v>98707</v>
      </c>
      <c r="H14" s="21">
        <v>110806</v>
      </c>
      <c r="I14" s="21">
        <v>377762</v>
      </c>
      <c r="J14" s="21">
        <v>69976</v>
      </c>
      <c r="K14" s="21">
        <v>92888</v>
      </c>
      <c r="L14" s="21">
        <v>31694</v>
      </c>
      <c r="M14" s="21">
        <v>75423</v>
      </c>
      <c r="N14" s="21">
        <v>327365</v>
      </c>
      <c r="O14" s="21">
        <v>128943</v>
      </c>
      <c r="P14" s="21">
        <v>372274</v>
      </c>
      <c r="Q14" s="21">
        <v>59065</v>
      </c>
      <c r="R14" s="21">
        <v>84071</v>
      </c>
    </row>
    <row r="15" spans="1:18">
      <c r="A15" s="21">
        <v>1996</v>
      </c>
      <c r="B15" s="21">
        <v>45657</v>
      </c>
      <c r="C15" s="21">
        <v>171395</v>
      </c>
      <c r="D15" s="21">
        <v>339875</v>
      </c>
      <c r="E15" s="21">
        <v>322352</v>
      </c>
      <c r="F15" s="21">
        <v>22128</v>
      </c>
      <c r="G15" s="21">
        <v>102575</v>
      </c>
      <c r="H15" s="21">
        <v>114564</v>
      </c>
      <c r="I15" s="21">
        <v>405435</v>
      </c>
      <c r="J15" s="21">
        <v>72106</v>
      </c>
      <c r="K15" s="21">
        <v>97142</v>
      </c>
      <c r="L15" s="21">
        <v>109650</v>
      </c>
      <c r="M15" s="21">
        <v>79159</v>
      </c>
      <c r="N15" s="21">
        <v>350329</v>
      </c>
      <c r="O15" s="21">
        <v>128975</v>
      </c>
      <c r="P15" s="21">
        <v>389616</v>
      </c>
      <c r="Q15" s="21">
        <v>60220</v>
      </c>
      <c r="R15" s="21">
        <v>87632</v>
      </c>
    </row>
    <row r="16" spans="1:18">
      <c r="A16" s="21">
        <v>2001</v>
      </c>
      <c r="B16" s="21">
        <v>51013</v>
      </c>
      <c r="C16" s="21">
        <v>187313</v>
      </c>
      <c r="D16" s="21">
        <v>375229</v>
      </c>
      <c r="E16" s="21">
        <v>490268</v>
      </c>
      <c r="F16" s="21">
        <v>43690</v>
      </c>
      <c r="G16" s="21">
        <v>104670</v>
      </c>
      <c r="H16" s="21">
        <v>118485</v>
      </c>
      <c r="I16" s="21">
        <v>438515</v>
      </c>
      <c r="J16" s="21">
        <v>73675</v>
      </c>
      <c r="K16" s="21">
        <v>99270</v>
      </c>
      <c r="L16" s="21">
        <v>107341</v>
      </c>
      <c r="M16" s="21">
        <v>81553</v>
      </c>
      <c r="N16" s="21">
        <v>374975</v>
      </c>
      <c r="O16" s="21">
        <v>126971</v>
      </c>
      <c r="P16" s="21">
        <v>403185</v>
      </c>
      <c r="Q16" s="21">
        <v>59701</v>
      </c>
      <c r="R16" s="21">
        <v>89073</v>
      </c>
    </row>
    <row r="17" spans="1:18">
      <c r="A17" s="21">
        <v>2006</v>
      </c>
      <c r="B17" s="21">
        <v>54436</v>
      </c>
      <c r="C17" s="21">
        <v>200425</v>
      </c>
      <c r="D17" s="21">
        <v>439256</v>
      </c>
      <c r="E17" s="21">
        <v>504559</v>
      </c>
      <c r="F17" s="21">
        <v>45212</v>
      </c>
      <c r="G17" s="21">
        <v>107812</v>
      </c>
      <c r="H17" s="21">
        <v>125099</v>
      </c>
      <c r="I17" s="21">
        <v>478121</v>
      </c>
      <c r="J17" s="21">
        <v>72344</v>
      </c>
      <c r="K17" s="21">
        <v>102756</v>
      </c>
      <c r="L17" s="21">
        <v>108177</v>
      </c>
      <c r="M17" s="21">
        <v>85350</v>
      </c>
      <c r="N17" s="21">
        <v>393402</v>
      </c>
      <c r="O17" s="21">
        <v>128204</v>
      </c>
      <c r="P17" s="21">
        <v>422333</v>
      </c>
      <c r="Q17" s="21">
        <v>59325</v>
      </c>
      <c r="R17" s="21">
        <v>92411</v>
      </c>
    </row>
    <row r="18" spans="1:18">
      <c r="A18" s="21">
        <v>2011</v>
      </c>
      <c r="B18" s="21">
        <v>56881</v>
      </c>
      <c r="C18" s="21">
        <v>208360</v>
      </c>
      <c r="D18" s="21">
        <v>501669</v>
      </c>
      <c r="E18" s="21">
        <v>519949</v>
      </c>
      <c r="F18" s="21">
        <v>44876</v>
      </c>
      <c r="G18" s="21">
        <v>109118</v>
      </c>
      <c r="H18" s="21">
        <v>136035</v>
      </c>
      <c r="I18" s="21">
        <v>507096</v>
      </c>
      <c r="J18" s="21">
        <v>75112</v>
      </c>
      <c r="K18" s="21">
        <v>105719</v>
      </c>
      <c r="L18" s="21">
        <v>103671</v>
      </c>
      <c r="M18" s="21">
        <v>87461</v>
      </c>
      <c r="N18" s="21">
        <v>388782</v>
      </c>
      <c r="O18" s="21">
        <v>126199</v>
      </c>
      <c r="P18" s="21">
        <v>439151</v>
      </c>
      <c r="Q18" s="21">
        <v>59100</v>
      </c>
      <c r="R18" s="21">
        <v>92568</v>
      </c>
    </row>
    <row r="19" spans="1:18">
      <c r="A19" s="21">
        <v>2016</v>
      </c>
      <c r="B19" s="21">
        <v>61735</v>
      </c>
      <c r="C19" s="21">
        <v>222726</v>
      </c>
      <c r="D19" s="21">
        <v>548435</v>
      </c>
      <c r="E19" s="21">
        <v>536917</v>
      </c>
      <c r="F19" s="21">
        <v>45608</v>
      </c>
      <c r="G19" s="21">
        <v>109787</v>
      </c>
      <c r="H19" s="21">
        <v>134808</v>
      </c>
      <c r="I19" s="21">
        <v>535154</v>
      </c>
      <c r="J19" s="21">
        <v>76796</v>
      </c>
      <c r="K19" s="21">
        <v>110862</v>
      </c>
      <c r="L19" s="21">
        <v>101647</v>
      </c>
      <c r="M19" s="21">
        <v>88978</v>
      </c>
      <c r="N19" s="21">
        <v>398953</v>
      </c>
      <c r="O19" s="21">
        <v>126638</v>
      </c>
      <c r="P19" s="21">
        <v>455526</v>
      </c>
      <c r="Q19" s="21">
        <v>59297</v>
      </c>
      <c r="R19" s="21">
        <v>93830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D4740-D790-904B-BE2F-0D7ED71D0B39}">
  <dimension ref="A1:D33"/>
  <sheetViews>
    <sheetView workbookViewId="0">
      <selection activeCell="I23" sqref="I23"/>
    </sheetView>
  </sheetViews>
  <sheetFormatPr baseColWidth="10" defaultRowHeight="16"/>
  <sheetData>
    <row r="1" spans="1:4">
      <c r="A1" s="109" t="s">
        <v>247</v>
      </c>
      <c r="B1" s="109"/>
      <c r="C1" s="109"/>
    </row>
    <row r="2" spans="1:4">
      <c r="A2" s="23" t="s">
        <v>186</v>
      </c>
      <c r="B2" s="23" t="s">
        <v>251</v>
      </c>
      <c r="C2" s="23" t="s">
        <v>252</v>
      </c>
    </row>
    <row r="3" spans="1:4">
      <c r="A3">
        <v>1001</v>
      </c>
      <c r="B3" t="s">
        <v>243</v>
      </c>
      <c r="C3">
        <v>3.0994000000000001E-2</v>
      </c>
    </row>
    <row r="4" spans="1:4">
      <c r="A4">
        <v>1003</v>
      </c>
      <c r="B4" t="s">
        <v>244</v>
      </c>
      <c r="C4">
        <v>9.4719999999999999E-2</v>
      </c>
    </row>
    <row r="5" spans="1:4">
      <c r="A5">
        <v>1011</v>
      </c>
      <c r="B5" t="s">
        <v>245</v>
      </c>
      <c r="C5">
        <v>3.3757000000000001E-3</v>
      </c>
    </row>
    <row r="6" spans="1:4">
      <c r="A6">
        <v>1018</v>
      </c>
      <c r="B6" t="s">
        <v>246</v>
      </c>
      <c r="C6">
        <v>6.5701746000000005E-2</v>
      </c>
    </row>
    <row r="8" spans="1:4">
      <c r="A8" s="109" t="s">
        <v>248</v>
      </c>
      <c r="B8" s="109"/>
      <c r="C8" s="109"/>
      <c r="D8" t="s">
        <v>253</v>
      </c>
    </row>
    <row r="9" spans="1:4">
      <c r="A9" s="23" t="s">
        <v>186</v>
      </c>
      <c r="B9" s="23" t="s">
        <v>249</v>
      </c>
      <c r="C9" s="23" t="s">
        <v>250</v>
      </c>
    </row>
    <row r="10" spans="1:4">
      <c r="A10">
        <v>1001</v>
      </c>
      <c r="B10" t="s">
        <v>191</v>
      </c>
      <c r="C10">
        <v>2.5198615000000001E-2</v>
      </c>
    </row>
    <row r="11" spans="1:4">
      <c r="A11">
        <v>1002</v>
      </c>
      <c r="B11" t="s">
        <v>192</v>
      </c>
      <c r="C11">
        <v>1.8800000000000001E-2</v>
      </c>
    </row>
    <row r="12" spans="1:4">
      <c r="A12">
        <v>1003</v>
      </c>
      <c r="B12" t="s">
        <v>193</v>
      </c>
      <c r="C12">
        <v>5.9299999999999999E-2</v>
      </c>
    </row>
    <row r="13" spans="1:4">
      <c r="A13">
        <v>1004</v>
      </c>
      <c r="B13" t="s">
        <v>194</v>
      </c>
      <c r="C13">
        <v>3.5999999999999999E-3</v>
      </c>
    </row>
    <row r="14" spans="1:4">
      <c r="A14">
        <v>1005</v>
      </c>
      <c r="B14" t="s">
        <v>195</v>
      </c>
      <c r="C14">
        <v>3.542E-2</v>
      </c>
    </row>
    <row r="15" spans="1:4">
      <c r="A15">
        <v>1006</v>
      </c>
      <c r="B15" t="s">
        <v>196</v>
      </c>
      <c r="C15">
        <v>3.5443200000000001E-3</v>
      </c>
    </row>
    <row r="16" spans="1:4">
      <c r="A16">
        <v>1007</v>
      </c>
      <c r="B16" t="s">
        <v>197</v>
      </c>
      <c r="C16">
        <v>1.6E-2</v>
      </c>
    </row>
    <row r="17" spans="1:3">
      <c r="A17">
        <v>1008</v>
      </c>
      <c r="B17" t="s">
        <v>198</v>
      </c>
      <c r="C17">
        <v>3.5999999999999999E-3</v>
      </c>
    </row>
    <row r="18" spans="1:3">
      <c r="A18">
        <v>1009</v>
      </c>
      <c r="B18" t="s">
        <v>199</v>
      </c>
      <c r="C18">
        <v>3.5999999999999999E-3</v>
      </c>
    </row>
    <row r="19" spans="1:3">
      <c r="A19">
        <v>1010</v>
      </c>
      <c r="B19" t="s">
        <v>200</v>
      </c>
      <c r="C19">
        <v>0.02</v>
      </c>
    </row>
    <row r="20" spans="1:3">
      <c r="A20">
        <v>1011</v>
      </c>
      <c r="B20" t="s">
        <v>201</v>
      </c>
      <c r="C20">
        <v>1.09777777777778E-2</v>
      </c>
    </row>
    <row r="21" spans="1:3">
      <c r="A21">
        <v>1012</v>
      </c>
      <c r="B21" t="s">
        <v>202</v>
      </c>
      <c r="C21">
        <v>1.8800000000000001E-2</v>
      </c>
    </row>
    <row r="22" spans="1:3">
      <c r="A22">
        <v>1013</v>
      </c>
      <c r="B22" t="s">
        <v>203</v>
      </c>
      <c r="C22">
        <v>1.83E-2</v>
      </c>
    </row>
    <row r="23" spans="1:3">
      <c r="A23">
        <v>1014</v>
      </c>
      <c r="B23" t="s">
        <v>204</v>
      </c>
      <c r="C23">
        <v>3.5999999999999999E-3</v>
      </c>
    </row>
    <row r="24" spans="1:3">
      <c r="A24">
        <v>1015</v>
      </c>
      <c r="B24" t="s">
        <v>205</v>
      </c>
      <c r="C24">
        <v>3.5999999999999999E-3</v>
      </c>
    </row>
    <row r="25" spans="1:3">
      <c r="A25">
        <v>1016</v>
      </c>
      <c r="B25" t="s">
        <v>206</v>
      </c>
      <c r="C25">
        <v>3.5999999999999999E-3</v>
      </c>
    </row>
    <row r="26" spans="1:3">
      <c r="A26">
        <v>1017</v>
      </c>
      <c r="B26" t="s">
        <v>207</v>
      </c>
      <c r="C26">
        <v>1.9099999999999999E-2</v>
      </c>
    </row>
    <row r="27" spans="1:3">
      <c r="A27">
        <v>1018</v>
      </c>
      <c r="B27" t="s">
        <v>208</v>
      </c>
      <c r="C27">
        <v>6.4000000000000001E-2</v>
      </c>
    </row>
    <row r="28" spans="1:3">
      <c r="A28">
        <v>1019</v>
      </c>
      <c r="B28" t="s">
        <v>209</v>
      </c>
      <c r="C28">
        <v>2.2499999999999998E-3</v>
      </c>
    </row>
    <row r="29" spans="1:3">
      <c r="A29">
        <v>1020</v>
      </c>
      <c r="B29" t="s">
        <v>210</v>
      </c>
      <c r="C29">
        <v>2.86E-2</v>
      </c>
    </row>
    <row r="30" spans="1:3">
      <c r="A30">
        <v>1021</v>
      </c>
      <c r="B30" t="s">
        <v>211</v>
      </c>
      <c r="C30">
        <v>2.9960000000000001E-2</v>
      </c>
    </row>
    <row r="31" spans="1:3">
      <c r="A31">
        <v>1022</v>
      </c>
      <c r="B31" t="s">
        <v>212</v>
      </c>
      <c r="C31">
        <v>3.5999999999999999E-3</v>
      </c>
    </row>
    <row r="32" spans="1:3">
      <c r="A32">
        <v>1023</v>
      </c>
      <c r="B32" t="s">
        <v>213</v>
      </c>
      <c r="C32">
        <v>3.5999999999999999E-3</v>
      </c>
    </row>
    <row r="33" spans="1:3">
      <c r="A33">
        <v>1024</v>
      </c>
      <c r="B33" t="s">
        <v>214</v>
      </c>
      <c r="C33">
        <v>1.83E-2</v>
      </c>
    </row>
  </sheetData>
  <mergeCells count="2">
    <mergeCell ref="A1:C1"/>
    <mergeCell ref="A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B263-5481-9C4C-99EF-228332AD7C57}">
  <dimension ref="A1:AJ155"/>
  <sheetViews>
    <sheetView workbookViewId="0">
      <selection activeCell="G5" sqref="G5:H5"/>
    </sheetView>
  </sheetViews>
  <sheetFormatPr baseColWidth="10" defaultRowHeight="16"/>
  <sheetData>
    <row r="1" spans="1:36">
      <c r="B1" s="22">
        <v>22000</v>
      </c>
      <c r="C1" s="22">
        <v>23000</v>
      </c>
      <c r="D1" s="22">
        <v>24000</v>
      </c>
      <c r="E1" s="22">
        <v>25005</v>
      </c>
      <c r="F1" s="22">
        <v>28005</v>
      </c>
      <c r="G1" s="22">
        <v>28030</v>
      </c>
      <c r="H1" s="22">
        <v>29000</v>
      </c>
      <c r="I1" s="22">
        <v>30000</v>
      </c>
      <c r="J1" s="22">
        <v>31000</v>
      </c>
      <c r="K1" s="22">
        <v>32000</v>
      </c>
      <c r="L1" s="22">
        <v>34000</v>
      </c>
      <c r="M1" s="22">
        <v>36000</v>
      </c>
      <c r="N1" s="22">
        <v>37000</v>
      </c>
      <c r="O1" s="22">
        <v>38000</v>
      </c>
      <c r="P1" s="22">
        <v>39000</v>
      </c>
      <c r="Q1" s="22">
        <v>40000</v>
      </c>
      <c r="R1" s="22">
        <v>42000</v>
      </c>
      <c r="T1" s="22"/>
      <c r="U1" s="22"/>
      <c r="V1" s="22"/>
      <c r="W1" s="22"/>
      <c r="X1" s="22"/>
      <c r="Y1" s="22"/>
      <c r="Z1" s="22"/>
      <c r="AA1" s="22"/>
      <c r="AB1" s="22"/>
      <c r="AC1" s="22"/>
      <c r="AD1" s="22"/>
      <c r="AE1" s="22"/>
      <c r="AF1" s="22"/>
      <c r="AG1" s="22"/>
      <c r="AH1" s="22"/>
      <c r="AI1" s="22"/>
      <c r="AJ1" s="22"/>
    </row>
    <row r="2" spans="1:36">
      <c r="A2">
        <v>1860</v>
      </c>
      <c r="B2">
        <v>1.3442099984570299</v>
      </c>
      <c r="C2">
        <v>1.3442099984570299</v>
      </c>
      <c r="D2">
        <v>1.3442099984570299</v>
      </c>
      <c r="E2">
        <v>1.3442099984570299</v>
      </c>
      <c r="F2">
        <v>1.3442099984570299</v>
      </c>
      <c r="I2">
        <v>1.3442099984570299</v>
      </c>
      <c r="J2">
        <v>1.3442099984570299</v>
      </c>
      <c r="K2">
        <v>1.3442099984570299</v>
      </c>
      <c r="R2">
        <v>1.3442099984570299</v>
      </c>
    </row>
    <row r="3" spans="1:36">
      <c r="A3">
        <v>1861</v>
      </c>
      <c r="B3">
        <v>1.3442099984570299</v>
      </c>
      <c r="C3">
        <v>1.3442099984570299</v>
      </c>
      <c r="D3">
        <v>1.3442099984570299</v>
      </c>
      <c r="E3">
        <v>1.3442099984570299</v>
      </c>
      <c r="F3">
        <v>1.3442099984570299</v>
      </c>
      <c r="I3">
        <v>1.3442099984570299</v>
      </c>
      <c r="J3">
        <v>1.3442099984570299</v>
      </c>
      <c r="K3">
        <v>1.3442099984570299</v>
      </c>
      <c r="R3">
        <v>1.3442099984570299</v>
      </c>
    </row>
    <row r="4" spans="1:36">
      <c r="A4">
        <v>1862</v>
      </c>
      <c r="B4">
        <v>1.3442099984570299</v>
      </c>
      <c r="C4">
        <v>1.3442099984570299</v>
      </c>
      <c r="D4">
        <v>1.3442099984570299</v>
      </c>
      <c r="E4">
        <v>1.3442099984570299</v>
      </c>
      <c r="F4">
        <v>1.3442099984570299</v>
      </c>
      <c r="I4">
        <v>1.3442099984570299</v>
      </c>
      <c r="J4">
        <v>1.3442099984570299</v>
      </c>
      <c r="K4">
        <v>1.3442099984570299</v>
      </c>
      <c r="R4">
        <v>1.3442099984570299</v>
      </c>
    </row>
    <row r="5" spans="1:36">
      <c r="A5">
        <v>1863</v>
      </c>
      <c r="B5">
        <v>1.3442099984570299</v>
      </c>
      <c r="C5">
        <v>1.37085628515211</v>
      </c>
      <c r="D5">
        <v>1.47678237944434</v>
      </c>
      <c r="E5">
        <v>1.45014211857765</v>
      </c>
      <c r="F5">
        <v>1.4308209397132801</v>
      </c>
      <c r="I5">
        <v>1.42672408757669</v>
      </c>
      <c r="J5">
        <v>1.3442099984570299</v>
      </c>
      <c r="K5">
        <v>1.3790735271841299</v>
      </c>
      <c r="R5">
        <v>1.3442099984570299</v>
      </c>
      <c r="AF5" t="s">
        <v>242</v>
      </c>
    </row>
    <row r="6" spans="1:36">
      <c r="A6">
        <v>1864</v>
      </c>
      <c r="B6">
        <v>1.4786309983027299</v>
      </c>
      <c r="C6">
        <v>1.4786309983027299</v>
      </c>
      <c r="D6">
        <v>1.4786309983027299</v>
      </c>
      <c r="E6">
        <v>1.4786309983027299</v>
      </c>
      <c r="F6">
        <v>1.4786309983027299</v>
      </c>
      <c r="I6">
        <v>1.4786309983027299</v>
      </c>
      <c r="J6">
        <v>1.4786309983027299</v>
      </c>
      <c r="K6">
        <v>1.4786309983027299</v>
      </c>
      <c r="R6">
        <v>1.47220426972961</v>
      </c>
    </row>
    <row r="7" spans="1:36">
      <c r="A7">
        <v>1865</v>
      </c>
      <c r="B7">
        <v>1.4786309983027299</v>
      </c>
      <c r="C7">
        <v>1.4786309983027299</v>
      </c>
      <c r="D7">
        <v>1.4786309983027299</v>
      </c>
      <c r="E7">
        <v>1.4786309983027299</v>
      </c>
      <c r="F7">
        <v>1.4786309983027299</v>
      </c>
      <c r="I7">
        <v>1.4786309983027299</v>
      </c>
      <c r="J7">
        <v>1.4786309983027299</v>
      </c>
      <c r="K7">
        <v>1.4786309983027299</v>
      </c>
      <c r="R7">
        <v>1.4786309983027299</v>
      </c>
    </row>
    <row r="8" spans="1:36">
      <c r="A8">
        <v>1866</v>
      </c>
      <c r="B8">
        <v>1.4786309983027299</v>
      </c>
      <c r="C8">
        <v>1.4786309983027299</v>
      </c>
      <c r="D8">
        <v>1.4786309983027299</v>
      </c>
      <c r="E8">
        <v>1.4786309983027299</v>
      </c>
      <c r="F8">
        <v>1.4786309983027299</v>
      </c>
      <c r="I8">
        <v>1.4786309983027299</v>
      </c>
      <c r="J8">
        <v>1.4786309983027299</v>
      </c>
      <c r="K8">
        <v>1.4786309983027299</v>
      </c>
      <c r="R8">
        <v>1.4786309983027299</v>
      </c>
    </row>
    <row r="9" spans="1:36">
      <c r="A9">
        <v>1867</v>
      </c>
      <c r="B9">
        <v>1.4786309983027299</v>
      </c>
      <c r="C9">
        <v>1.4786309983027299</v>
      </c>
      <c r="D9">
        <v>1.4786309983027299</v>
      </c>
      <c r="E9">
        <v>1.4786309983027299</v>
      </c>
      <c r="F9">
        <v>1.4786309983027299</v>
      </c>
      <c r="I9">
        <v>1.4786309983027299</v>
      </c>
      <c r="J9">
        <v>1.4786309983027299</v>
      </c>
      <c r="K9">
        <v>1.4786309983027299</v>
      </c>
      <c r="R9">
        <v>1.4786309983027299</v>
      </c>
    </row>
    <row r="10" spans="1:36">
      <c r="A10">
        <v>1868</v>
      </c>
      <c r="B10">
        <v>1.4786309983027299</v>
      </c>
      <c r="C10">
        <v>1.4786309983027299</v>
      </c>
      <c r="D10">
        <v>1.4864216063488001</v>
      </c>
      <c r="E10">
        <v>1.4786309983027299</v>
      </c>
      <c r="F10">
        <v>1.4786309983027299</v>
      </c>
      <c r="I10">
        <v>1.4786309983027299</v>
      </c>
      <c r="J10">
        <v>1.4786309983027299</v>
      </c>
      <c r="K10">
        <v>1.4786309983027299</v>
      </c>
      <c r="R10">
        <v>1.4786309983027299</v>
      </c>
    </row>
    <row r="11" spans="1:36">
      <c r="A11">
        <v>1869</v>
      </c>
      <c r="B11">
        <v>1.4786309983027299</v>
      </c>
      <c r="C11">
        <v>1.48348442909362</v>
      </c>
      <c r="D11">
        <v>1.5785884608598999</v>
      </c>
      <c r="E11">
        <v>1.5320040423591099</v>
      </c>
      <c r="F11">
        <v>1.4809856692825101</v>
      </c>
      <c r="I11">
        <v>1.5010941613927899</v>
      </c>
      <c r="J11">
        <v>1.4786309983027299</v>
      </c>
      <c r="K11">
        <v>1.4786309983027299</v>
      </c>
      <c r="R11">
        <v>1.4786309983027299</v>
      </c>
    </row>
    <row r="12" spans="1:36">
      <c r="A12">
        <v>1870</v>
      </c>
      <c r="B12">
        <v>1.4786309983027299</v>
      </c>
      <c r="C12">
        <v>1.5030409002216101</v>
      </c>
      <c r="D12">
        <v>1.6108072466775301</v>
      </c>
      <c r="E12">
        <v>1.58351658814773</v>
      </c>
      <c r="F12">
        <v>1.56043022060031</v>
      </c>
      <c r="I12">
        <v>1.5574758058021101</v>
      </c>
      <c r="J12">
        <v>1.4786309983027299</v>
      </c>
      <c r="K12">
        <v>1.50711106402346</v>
      </c>
      <c r="R12">
        <v>1.4786309983027299</v>
      </c>
    </row>
    <row r="13" spans="1:36">
      <c r="A13">
        <v>1871</v>
      </c>
      <c r="B13">
        <v>1.50060280292867</v>
      </c>
      <c r="C13">
        <v>1.57484312633388</v>
      </c>
      <c r="D13">
        <v>1.6130519981484299</v>
      </c>
      <c r="E13">
        <v>1.6028192576757501</v>
      </c>
      <c r="F13">
        <v>1.6130519981484299</v>
      </c>
      <c r="I13">
        <v>1.6130519981484299</v>
      </c>
      <c r="J13">
        <v>1.54377348284334</v>
      </c>
      <c r="K13">
        <v>1.6130519981484299</v>
      </c>
      <c r="R13">
        <v>1.4786309983027299</v>
      </c>
    </row>
    <row r="14" spans="1:36">
      <c r="A14">
        <v>1872</v>
      </c>
      <c r="B14">
        <v>1.6130519981484299</v>
      </c>
      <c r="C14">
        <v>1.6130519981484299</v>
      </c>
      <c r="D14">
        <v>1.6553061434830401</v>
      </c>
      <c r="E14">
        <v>1.6130519981484299</v>
      </c>
      <c r="F14">
        <v>1.6130519981484299</v>
      </c>
      <c r="I14">
        <v>1.6130519981484299</v>
      </c>
      <c r="J14">
        <v>1.6130519981484299</v>
      </c>
      <c r="K14">
        <v>1.6130519981484299</v>
      </c>
      <c r="R14">
        <v>1.59206560130347</v>
      </c>
    </row>
    <row r="15" spans="1:36">
      <c r="A15">
        <v>1873</v>
      </c>
      <c r="B15">
        <v>1.6130519981484299</v>
      </c>
      <c r="C15">
        <v>1.6216644586695199</v>
      </c>
      <c r="D15">
        <v>1.73440062178124</v>
      </c>
      <c r="E15">
        <v>1.70479781897738</v>
      </c>
      <c r="F15">
        <v>1.6314798579901899</v>
      </c>
      <c r="I15">
        <v>1.6611106379068501</v>
      </c>
      <c r="J15">
        <v>1.6130519981484299</v>
      </c>
      <c r="K15">
        <v>1.6137885515722501</v>
      </c>
      <c r="R15">
        <v>1.61000925497443</v>
      </c>
    </row>
    <row r="16" spans="1:36">
      <c r="A16">
        <v>1874</v>
      </c>
      <c r="B16">
        <v>1.6130519981484299</v>
      </c>
      <c r="C16">
        <v>1.6130519981484299</v>
      </c>
      <c r="D16">
        <v>1.65979564642484</v>
      </c>
      <c r="E16">
        <v>1.6151450586996601</v>
      </c>
      <c r="F16">
        <v>1.6130519981484299</v>
      </c>
      <c r="I16">
        <v>1.6130519981484299</v>
      </c>
      <c r="J16">
        <v>1.6130519981484299</v>
      </c>
      <c r="K16">
        <v>1.6130519981484299</v>
      </c>
      <c r="R16">
        <v>1.5941414915062899</v>
      </c>
    </row>
    <row r="17" spans="1:18">
      <c r="A17">
        <v>1875</v>
      </c>
      <c r="B17">
        <v>1.6130519981484299</v>
      </c>
      <c r="C17">
        <v>1.6321326427283001</v>
      </c>
      <c r="D17">
        <v>1.7443039370940401</v>
      </c>
      <c r="E17">
        <v>1.71386774803271</v>
      </c>
      <c r="F17">
        <v>1.66792606967722</v>
      </c>
      <c r="I17">
        <v>1.68044148741862</v>
      </c>
      <c r="J17">
        <v>1.6130519981484299</v>
      </c>
      <c r="K17">
        <v>1.62281133101394</v>
      </c>
      <c r="R17">
        <v>1.6130519981484299</v>
      </c>
    </row>
    <row r="18" spans="1:18">
      <c r="A18">
        <v>1876</v>
      </c>
      <c r="B18">
        <v>1.6130519981484299</v>
      </c>
      <c r="C18">
        <v>1.6401265287368201</v>
      </c>
      <c r="D18">
        <v>1.74562437913575</v>
      </c>
      <c r="E18">
        <v>1.7191003994107901</v>
      </c>
      <c r="F18">
        <v>1.70181285638623</v>
      </c>
      <c r="I18">
        <v>1.6963715393310901</v>
      </c>
      <c r="J18">
        <v>1.6130519981484299</v>
      </c>
      <c r="K18">
        <v>1.64957277207912</v>
      </c>
      <c r="R18">
        <v>1.6130519981484299</v>
      </c>
    </row>
    <row r="19" spans="1:18">
      <c r="A19">
        <v>1877</v>
      </c>
      <c r="B19">
        <v>1.6130519981484299</v>
      </c>
      <c r="C19">
        <v>1.65654254464718</v>
      </c>
      <c r="D19">
        <v>1.74681277697328</v>
      </c>
      <c r="E19">
        <v>1.7218911468124301</v>
      </c>
      <c r="F19">
        <v>1.72443817319194</v>
      </c>
      <c r="I19">
        <v>1.7092587723389301</v>
      </c>
      <c r="J19">
        <v>1.61563701737624</v>
      </c>
      <c r="K19">
        <v>1.6762114542403199</v>
      </c>
      <c r="R19">
        <v>1.6130519981484299</v>
      </c>
    </row>
    <row r="20" spans="1:18">
      <c r="A20">
        <v>1878</v>
      </c>
      <c r="B20">
        <v>1.6130519981484299</v>
      </c>
      <c r="C20">
        <v>1.66582116233565</v>
      </c>
      <c r="D20">
        <v>1.7472089095857899</v>
      </c>
      <c r="E20">
        <v>1.7247981753557999</v>
      </c>
      <c r="F20">
        <v>1.7378495600767701</v>
      </c>
      <c r="I20">
        <v>1.71525491547453</v>
      </c>
      <c r="J20">
        <v>1.6217261737794999</v>
      </c>
      <c r="K20">
        <v>1.7011928911979399</v>
      </c>
      <c r="R20">
        <v>1.6130519981484299</v>
      </c>
    </row>
    <row r="21" spans="1:18">
      <c r="A21">
        <v>1879</v>
      </c>
      <c r="B21">
        <v>1.66842809110812</v>
      </c>
      <c r="C21">
        <v>1.7266793778410101</v>
      </c>
      <c r="D21">
        <v>1.7935564252496901</v>
      </c>
      <c r="E21">
        <v>1.74514737515943</v>
      </c>
      <c r="F21">
        <v>1.7474729979941399</v>
      </c>
      <c r="I21">
        <v>1.7474729979941399</v>
      </c>
      <c r="J21">
        <v>1.72736729288901</v>
      </c>
      <c r="K21">
        <v>1.7474729979941399</v>
      </c>
      <c r="R21">
        <v>1.6161800518787099</v>
      </c>
    </row>
    <row r="22" spans="1:18">
      <c r="A22">
        <v>1880</v>
      </c>
      <c r="B22">
        <v>1.7474729979941399</v>
      </c>
      <c r="C22">
        <v>1.7795437073378499</v>
      </c>
      <c r="D22">
        <v>1.8875718986191801</v>
      </c>
      <c r="E22">
        <v>1.8546842106738399</v>
      </c>
      <c r="F22">
        <v>1.8449359011572</v>
      </c>
      <c r="I22">
        <v>1.83562525155473</v>
      </c>
      <c r="J22">
        <v>1.7474729979941399</v>
      </c>
      <c r="K22">
        <v>1.7927096541065899</v>
      </c>
      <c r="R22">
        <v>1.72648660114918</v>
      </c>
    </row>
    <row r="23" spans="1:18">
      <c r="A23">
        <v>1881</v>
      </c>
      <c r="B23">
        <v>1.7474729979941399</v>
      </c>
      <c r="C23">
        <v>1.80414393987599</v>
      </c>
      <c r="D23">
        <v>1.92097908227435</v>
      </c>
      <c r="E23">
        <v>1.85991686205192</v>
      </c>
      <c r="F23">
        <v>1.87738940987852</v>
      </c>
      <c r="I23">
        <v>1.85307671291952</v>
      </c>
      <c r="J23">
        <v>1.7591917518268401</v>
      </c>
      <c r="K23">
        <v>1.8451277061012199</v>
      </c>
      <c r="R23">
        <v>1.73316926139113</v>
      </c>
    </row>
    <row r="24" spans="1:18">
      <c r="A24">
        <v>1882</v>
      </c>
      <c r="B24">
        <v>1.76944480262008</v>
      </c>
      <c r="C24">
        <v>1.8466352506236701</v>
      </c>
      <c r="D24">
        <v>1.9665343327132101</v>
      </c>
      <c r="E24">
        <v>1.9022431976434699</v>
      </c>
      <c r="F24">
        <v>1.8818939978398399</v>
      </c>
      <c r="I24">
        <v>1.88448934337614</v>
      </c>
      <c r="J24">
        <v>1.81261548253475</v>
      </c>
      <c r="K24">
        <v>1.8818939978398399</v>
      </c>
      <c r="R24">
        <v>1.7448283707494501</v>
      </c>
    </row>
    <row r="25" spans="1:18">
      <c r="A25">
        <v>1883</v>
      </c>
      <c r="B25">
        <v>1.8627803141408501</v>
      </c>
      <c r="C25">
        <v>1.8971204473798799</v>
      </c>
      <c r="D25">
        <v>2.0233133405065802</v>
      </c>
      <c r="E25">
        <v>1.9825934665823799</v>
      </c>
      <c r="F25">
        <v>1.93472052938621</v>
      </c>
      <c r="I25">
        <v>1.94812005635237</v>
      </c>
      <c r="J25">
        <v>1.87701118374288</v>
      </c>
      <c r="K25">
        <v>1.8912236745414599</v>
      </c>
      <c r="R25">
        <v>1.7903273340989501</v>
      </c>
    </row>
    <row r="26" spans="1:18">
      <c r="A26">
        <v>1884</v>
      </c>
      <c r="B26">
        <v>1.87242647226931</v>
      </c>
      <c r="C26">
        <v>1.90183113020633</v>
      </c>
      <c r="D26">
        <v>2.0417995290904698</v>
      </c>
      <c r="E26">
        <v>1.98550049512576</v>
      </c>
      <c r="F26">
        <v>1.95519592921038</v>
      </c>
      <c r="I26">
        <v>1.9568010396979301</v>
      </c>
      <c r="J26">
        <v>1.8783898606643701</v>
      </c>
      <c r="K26">
        <v>1.9040519800061799</v>
      </c>
      <c r="R26">
        <v>1.80997719889552</v>
      </c>
    </row>
    <row r="27" spans="1:18">
      <c r="A27">
        <v>1885</v>
      </c>
      <c r="B27">
        <v>1.87555254203316</v>
      </c>
      <c r="C27">
        <v>1.9058280732106001</v>
      </c>
      <c r="D27">
        <v>2.0499862697490498</v>
      </c>
      <c r="E27">
        <v>1.9873609933935199</v>
      </c>
      <c r="F27">
        <v>1.9675835461040101</v>
      </c>
      <c r="I27">
        <v>1.9635131402228501</v>
      </c>
      <c r="J27">
        <v>1.8789068645099301</v>
      </c>
      <c r="K27">
        <v>1.91528441971932</v>
      </c>
      <c r="R27">
        <v>1.8154939482016501</v>
      </c>
    </row>
    <row r="28" spans="1:18">
      <c r="A28">
        <v>1886</v>
      </c>
      <c r="B28">
        <v>1.8796610908656599</v>
      </c>
      <c r="C28">
        <v>1.91577284806644</v>
      </c>
      <c r="D28">
        <v>2.0597575408576798</v>
      </c>
      <c r="E28">
        <v>1.9896866162282201</v>
      </c>
      <c r="F28">
        <v>1.98263296497478</v>
      </c>
      <c r="I28">
        <v>1.9727310916103999</v>
      </c>
      <c r="J28">
        <v>1.8805727657900699</v>
      </c>
      <c r="K28">
        <v>1.93124307723525</v>
      </c>
      <c r="R28">
        <v>1.8255890306948199</v>
      </c>
    </row>
    <row r="29" spans="1:18">
      <c r="A29">
        <v>1887</v>
      </c>
      <c r="B29">
        <v>1.8835016908612501</v>
      </c>
      <c r="C29">
        <v>1.9539817198809899</v>
      </c>
      <c r="D29">
        <v>2.1043884818673502</v>
      </c>
      <c r="E29">
        <v>2.0322455141032401</v>
      </c>
      <c r="F29">
        <v>2.01600786668818</v>
      </c>
      <c r="I29">
        <v>2.0025328179410402</v>
      </c>
      <c r="J29">
        <v>1.90441238755758</v>
      </c>
      <c r="K29">
        <v>2.00446876345256</v>
      </c>
      <c r="R29">
        <v>1.8578079841166899</v>
      </c>
    </row>
    <row r="30" spans="1:18">
      <c r="A30">
        <v>1888</v>
      </c>
      <c r="B30">
        <v>1.9972013139865501</v>
      </c>
      <c r="C30">
        <v>2.05323913782015</v>
      </c>
      <c r="D30">
        <v>2.2195310279041398</v>
      </c>
      <c r="E30">
        <v>2.14027069477509</v>
      </c>
      <c r="F30">
        <v>2.1232989617668498</v>
      </c>
      <c r="I30">
        <v>2.11019491036074</v>
      </c>
      <c r="J30">
        <v>2.0122364117927898</v>
      </c>
      <c r="K30">
        <v>2.0724158167992299</v>
      </c>
      <c r="R30">
        <v>1.9217055907706599</v>
      </c>
    </row>
    <row r="31" spans="1:18">
      <c r="A31">
        <v>1889</v>
      </c>
      <c r="B31">
        <v>1.9972013139865501</v>
      </c>
      <c r="C31">
        <v>2.05323913782015</v>
      </c>
      <c r="D31">
        <v>2.2195310279041398</v>
      </c>
      <c r="E31">
        <v>2.14027069477509</v>
      </c>
      <c r="F31">
        <v>2.1232989617668498</v>
      </c>
      <c r="I31">
        <v>2.11019491036074</v>
      </c>
      <c r="J31">
        <v>2.0122364117927898</v>
      </c>
      <c r="K31">
        <v>2.0724158167992299</v>
      </c>
      <c r="R31">
        <v>1.9217055907706599</v>
      </c>
    </row>
    <row r="32" spans="1:18">
      <c r="A32">
        <v>1890</v>
      </c>
      <c r="B32">
        <v>2.0382868023114802</v>
      </c>
      <c r="C32">
        <v>2.1312271090580599</v>
      </c>
      <c r="D32">
        <v>2.3313724688366699</v>
      </c>
      <c r="E32">
        <v>2.2451562846200899</v>
      </c>
      <c r="F32">
        <v>2.20356252907761</v>
      </c>
      <c r="I32">
        <v>2.2169620560437702</v>
      </c>
      <c r="J32">
        <v>2.08145748222615</v>
      </c>
      <c r="K32">
        <v>2.1600656742328601</v>
      </c>
      <c r="R32">
        <v>1.99194461544146</v>
      </c>
    </row>
    <row r="33" spans="1:18">
      <c r="A33">
        <v>1891</v>
      </c>
      <c r="B33">
        <v>2.0979500766616002</v>
      </c>
      <c r="C33">
        <v>2.18675606722441</v>
      </c>
      <c r="D33">
        <v>2.3800967801756299</v>
      </c>
      <c r="E33">
        <v>2.2925989904479902</v>
      </c>
      <c r="F33">
        <v>2.2595627475967301</v>
      </c>
      <c r="I33">
        <v>2.2506120533420302</v>
      </c>
      <c r="J33">
        <v>2.1436702783085901</v>
      </c>
      <c r="K33">
        <v>2.2083713029445402</v>
      </c>
      <c r="R33">
        <v>2.0154050184185501</v>
      </c>
    </row>
    <row r="34" spans="1:18">
      <c r="A34">
        <v>1892</v>
      </c>
      <c r="B34">
        <v>2.10875734641664</v>
      </c>
      <c r="C34">
        <v>2.19451203995887</v>
      </c>
      <c r="D34">
        <v>2.3868310345883299</v>
      </c>
      <c r="E34">
        <v>2.3017852006450599</v>
      </c>
      <c r="F34">
        <v>2.2633506965642001</v>
      </c>
      <c r="I34">
        <v>2.2610829301609101</v>
      </c>
      <c r="J34">
        <v>2.1464276321515698</v>
      </c>
      <c r="K34">
        <v>2.21610511389457</v>
      </c>
      <c r="R34">
        <v>2.0229976579275002</v>
      </c>
    </row>
    <row r="35" spans="1:18">
      <c r="A35">
        <v>1893</v>
      </c>
      <c r="B35">
        <v>2.09160862085493</v>
      </c>
      <c r="C35">
        <v>2.1808558180276401</v>
      </c>
      <c r="D35">
        <v>2.3724382163337299</v>
      </c>
      <c r="E35">
        <v>2.2867849333612398</v>
      </c>
      <c r="F35">
        <v>2.2539320126450799</v>
      </c>
      <c r="I35">
        <v>2.2430945007541201</v>
      </c>
      <c r="J35">
        <v>2.14160226292634</v>
      </c>
      <c r="K35">
        <v>2.20358370568976</v>
      </c>
      <c r="R35">
        <v>2.01059919041476</v>
      </c>
    </row>
    <row r="36" spans="1:18">
      <c r="A36">
        <v>1894</v>
      </c>
      <c r="B36">
        <v>2.1335872719695299</v>
      </c>
      <c r="C36">
        <v>2.2122603702039898</v>
      </c>
      <c r="D36">
        <v>2.4366116995606601</v>
      </c>
      <c r="E36">
        <v>2.3425998813940598</v>
      </c>
      <c r="F36">
        <v>2.2946780582951898</v>
      </c>
      <c r="I36">
        <v>2.29777574636379</v>
      </c>
      <c r="J36">
        <v>2.1599846218795999</v>
      </c>
      <c r="K36">
        <v>2.25391485631692</v>
      </c>
      <c r="R36">
        <v>2.0521738681753701</v>
      </c>
    </row>
    <row r="37" spans="1:18">
      <c r="A37">
        <v>1895</v>
      </c>
      <c r="B37">
        <v>2.1727078021571899</v>
      </c>
      <c r="C37">
        <v>2.2741654041152302</v>
      </c>
      <c r="D37">
        <v>2.5043503763001902</v>
      </c>
      <c r="E37">
        <v>2.40353119966321</v>
      </c>
      <c r="F37">
        <v>2.3678776126666099</v>
      </c>
      <c r="I37">
        <v>2.3649862462866502</v>
      </c>
      <c r="J37">
        <v>2.21587848207185</v>
      </c>
      <c r="K37">
        <v>2.3151101699452998</v>
      </c>
      <c r="R37">
        <v>2.11464963222467</v>
      </c>
    </row>
    <row r="38" spans="1:18">
      <c r="A38">
        <v>1896</v>
      </c>
      <c r="B38">
        <v>2.21316807652935</v>
      </c>
      <c r="C38">
        <v>2.3196544221161099</v>
      </c>
      <c r="D38">
        <v>2.5640343565853199</v>
      </c>
      <c r="E38">
        <v>2.4557414323022502</v>
      </c>
      <c r="F38">
        <v>2.4034024313615499</v>
      </c>
      <c r="I38">
        <v>2.4105390351824298</v>
      </c>
      <c r="J38">
        <v>2.2760232627720498</v>
      </c>
      <c r="K38">
        <v>2.35052611374027</v>
      </c>
      <c r="R38">
        <v>2.1325648490435301</v>
      </c>
    </row>
    <row r="39" spans="1:18">
      <c r="A39">
        <v>1897</v>
      </c>
      <c r="B39">
        <v>2.2757787880853901</v>
      </c>
      <c r="C39">
        <v>2.37504063231802</v>
      </c>
      <c r="D39">
        <v>2.6288680608331001</v>
      </c>
      <c r="E39">
        <v>2.5196960602565199</v>
      </c>
      <c r="F39">
        <v>2.4724045287690202</v>
      </c>
      <c r="I39">
        <v>2.47130591860136</v>
      </c>
      <c r="J39">
        <v>2.3060094858145499</v>
      </c>
      <c r="K39">
        <v>2.4217262780421001</v>
      </c>
      <c r="R39">
        <v>2.19020634823694</v>
      </c>
    </row>
    <row r="40" spans="1:18">
      <c r="A40">
        <v>1898</v>
      </c>
      <c r="B40">
        <v>2.3266890670967202</v>
      </c>
      <c r="C40">
        <v>2.4449871348926</v>
      </c>
      <c r="D40">
        <v>2.7243360204484701</v>
      </c>
      <c r="E40">
        <v>2.6115581622272002</v>
      </c>
      <c r="F40">
        <v>2.55062055609736</v>
      </c>
      <c r="I40">
        <v>2.5611585709616</v>
      </c>
      <c r="J40">
        <v>2.38959177418015</v>
      </c>
      <c r="K40">
        <v>2.4906554026205101</v>
      </c>
      <c r="R40">
        <v>2.2454022781503098</v>
      </c>
    </row>
    <row r="41" spans="1:18">
      <c r="A41">
        <v>1899</v>
      </c>
      <c r="B41">
        <v>2.4385130483637099</v>
      </c>
      <c r="C41">
        <v>2.56646565262926</v>
      </c>
      <c r="D41">
        <v>2.8716973523028901</v>
      </c>
      <c r="E41">
        <v>2.75214206258486</v>
      </c>
      <c r="F41">
        <v>2.6813559839747199</v>
      </c>
      <c r="I41">
        <v>2.6967430015649501</v>
      </c>
      <c r="J41">
        <v>2.4868459420172302</v>
      </c>
      <c r="K41">
        <v>2.6150101723407899</v>
      </c>
      <c r="R41">
        <v>2.3441350286187501</v>
      </c>
    </row>
    <row r="42" spans="1:18">
      <c r="A42">
        <v>1900</v>
      </c>
      <c r="B42">
        <v>2.5113058157220101</v>
      </c>
      <c r="C42">
        <v>2.6482602362521899</v>
      </c>
      <c r="D42">
        <v>2.97152277065589</v>
      </c>
      <c r="E42">
        <v>2.83051555211427</v>
      </c>
      <c r="F42">
        <v>2.77062872720811</v>
      </c>
      <c r="I42">
        <v>2.77173953809671</v>
      </c>
      <c r="J42">
        <v>2.5701410060241798</v>
      </c>
      <c r="K42">
        <v>2.70554486401769</v>
      </c>
      <c r="R42">
        <v>2.40570081340105</v>
      </c>
    </row>
    <row r="43" spans="1:18">
      <c r="A43">
        <v>1901</v>
      </c>
      <c r="B43">
        <v>2.5602511365960599</v>
      </c>
      <c r="C43">
        <v>2.6983647717699002</v>
      </c>
      <c r="D43">
        <v>3.0429586851121999</v>
      </c>
      <c r="E43">
        <v>2.8967958029032399</v>
      </c>
      <c r="F43">
        <v>2.8213053417729399</v>
      </c>
      <c r="I43">
        <v>2.8363546924832601</v>
      </c>
      <c r="J43">
        <v>2.60966307777369</v>
      </c>
      <c r="K43">
        <v>2.7517022119099099</v>
      </c>
      <c r="R43">
        <v>2.45478282011433</v>
      </c>
    </row>
    <row r="44" spans="1:18">
      <c r="A44">
        <v>1902</v>
      </c>
      <c r="B44">
        <v>2.58927892726041</v>
      </c>
      <c r="C44">
        <v>2.7364308956200101</v>
      </c>
      <c r="D44">
        <v>3.0904945986136299</v>
      </c>
      <c r="E44">
        <v>2.93144758314028</v>
      </c>
      <c r="F44">
        <v>2.8695249083588701</v>
      </c>
      <c r="I44">
        <v>2.8688412590238701</v>
      </c>
      <c r="J44">
        <v>2.6614783520731899</v>
      </c>
      <c r="K44">
        <v>2.7949133461068798</v>
      </c>
      <c r="R44">
        <v>2.4796366288440002</v>
      </c>
    </row>
    <row r="45" spans="1:18">
      <c r="A45">
        <v>1903</v>
      </c>
      <c r="B45">
        <v>2.7215563364109001</v>
      </c>
      <c r="C45">
        <v>2.8798450172252998</v>
      </c>
      <c r="D45">
        <v>3.2682260974272999</v>
      </c>
      <c r="E45">
        <v>3.1061018580263098</v>
      </c>
      <c r="F45">
        <v>3.0350685159373199</v>
      </c>
      <c r="I45">
        <v>3.0348538786735202</v>
      </c>
      <c r="J45">
        <v>2.7993460442226201</v>
      </c>
      <c r="K45">
        <v>2.9517992253788501</v>
      </c>
      <c r="R45">
        <v>2.6030810037816301</v>
      </c>
    </row>
    <row r="46" spans="1:18">
      <c r="A46">
        <v>1904</v>
      </c>
      <c r="B46">
        <v>2.7412059177837</v>
      </c>
      <c r="C46">
        <v>2.9012572118909898</v>
      </c>
      <c r="D46">
        <v>3.3036139441450301</v>
      </c>
      <c r="E46">
        <v>3.1347070188931299</v>
      </c>
      <c r="F46">
        <v>3.05585104675886</v>
      </c>
      <c r="I46">
        <v>3.0598228926262201</v>
      </c>
      <c r="J46">
        <v>2.8220942134272802</v>
      </c>
      <c r="K46">
        <v>2.9756758322007602</v>
      </c>
      <c r="R46">
        <v>2.6138585707250499</v>
      </c>
    </row>
    <row r="47" spans="1:18">
      <c r="A47">
        <v>1905</v>
      </c>
      <c r="B47">
        <v>2.8422226292956498</v>
      </c>
      <c r="C47">
        <v>3.0144087650354399</v>
      </c>
      <c r="D47">
        <v>3.4462216846493101</v>
      </c>
      <c r="E47">
        <v>3.2609883388173801</v>
      </c>
      <c r="F47">
        <v>3.1824913946713802</v>
      </c>
      <c r="I47">
        <v>3.1835940263057099</v>
      </c>
      <c r="J47">
        <v>2.91647613767792</v>
      </c>
      <c r="K47">
        <v>3.0906395457674298</v>
      </c>
      <c r="R47">
        <v>2.7122785158204499</v>
      </c>
    </row>
    <row r="48" spans="1:18">
      <c r="A48">
        <v>1906</v>
      </c>
      <c r="B48">
        <v>2.9559222524209501</v>
      </c>
      <c r="C48">
        <v>3.1427867677199401</v>
      </c>
      <c r="D48">
        <v>3.5997890940997501</v>
      </c>
      <c r="E48">
        <v>3.40692117169485</v>
      </c>
      <c r="F48">
        <v>3.3207003434845501</v>
      </c>
      <c r="I48">
        <v>3.32177380244537</v>
      </c>
      <c r="J48">
        <v>3.0317679952378902</v>
      </c>
      <c r="K48">
        <v>3.22193019356193</v>
      </c>
      <c r="R48">
        <v>2.8119496824079699</v>
      </c>
    </row>
    <row r="49" spans="1:18">
      <c r="A49">
        <v>1907</v>
      </c>
      <c r="B49">
        <v>3.15474028940204</v>
      </c>
      <c r="C49">
        <v>3.3679003076385299</v>
      </c>
      <c r="D49">
        <v>3.8743089945704998</v>
      </c>
      <c r="E49">
        <v>3.6570419075669101</v>
      </c>
      <c r="F49">
        <v>3.55872686644057</v>
      </c>
      <c r="I49">
        <v>3.5712849526250099</v>
      </c>
      <c r="J49">
        <v>3.2505755116533899</v>
      </c>
      <c r="K49">
        <v>3.4521645179551901</v>
      </c>
      <c r="R49">
        <v>2.9939170989539101</v>
      </c>
    </row>
    <row r="50" spans="1:18">
      <c r="A50">
        <v>1908</v>
      </c>
      <c r="B50">
        <v>3.0671210197351702</v>
      </c>
      <c r="C50">
        <v>3.2690235509378698</v>
      </c>
      <c r="D50">
        <v>3.7519040173043199</v>
      </c>
      <c r="E50">
        <v>3.5506446628793502</v>
      </c>
      <c r="F50">
        <v>3.45624749032058</v>
      </c>
      <c r="I50">
        <v>3.4585216638063798</v>
      </c>
      <c r="J50">
        <v>3.1511958835623401</v>
      </c>
      <c r="K50">
        <v>3.3529753235484998</v>
      </c>
      <c r="R50">
        <v>2.9086634163777698</v>
      </c>
    </row>
    <row r="51" spans="1:18">
      <c r="A51">
        <v>1909</v>
      </c>
      <c r="B51">
        <v>3.1585808893976299</v>
      </c>
      <c r="C51">
        <v>3.3711835108205999</v>
      </c>
      <c r="D51">
        <v>3.87734601126642</v>
      </c>
      <c r="E51">
        <v>3.66192571551978</v>
      </c>
      <c r="F51">
        <v>3.5633338314010099</v>
      </c>
      <c r="I51">
        <v>3.5741487821823101</v>
      </c>
      <c r="J51">
        <v>3.2547115424178701</v>
      </c>
      <c r="K51">
        <v>3.4550493521984502</v>
      </c>
      <c r="R51">
        <v>2.9966470367548799</v>
      </c>
    </row>
    <row r="52" spans="1:18">
      <c r="A52">
        <v>1910</v>
      </c>
      <c r="B52">
        <v>3.24200229395304</v>
      </c>
      <c r="C52">
        <v>3.4649213408014998</v>
      </c>
      <c r="D52">
        <v>4.0009393863701304</v>
      </c>
      <c r="E52">
        <v>3.77157883217592</v>
      </c>
      <c r="F52">
        <v>3.66632509251661</v>
      </c>
      <c r="I52">
        <v>3.6732193859301101</v>
      </c>
      <c r="J52">
        <v>3.33392802053207</v>
      </c>
      <c r="K52">
        <v>3.5525813014015699</v>
      </c>
      <c r="R52">
        <v>3.0720900053587799</v>
      </c>
    </row>
    <row r="53" spans="1:18">
      <c r="A53">
        <v>1911</v>
      </c>
      <c r="B53">
        <v>3.28978650320051</v>
      </c>
      <c r="C53">
        <v>3.5168815998568999</v>
      </c>
      <c r="D53">
        <v>4.0657730906179097</v>
      </c>
      <c r="E53">
        <v>3.8336729618624301</v>
      </c>
      <c r="F53">
        <v>3.7236562120243</v>
      </c>
      <c r="I53">
        <v>3.7349707107593599</v>
      </c>
      <c r="J53">
        <v>3.3944749153343698</v>
      </c>
      <c r="K53">
        <v>3.6128559232501898</v>
      </c>
      <c r="R53">
        <v>3.1185273848273698</v>
      </c>
    </row>
    <row r="54" spans="1:18">
      <c r="A54">
        <v>1912</v>
      </c>
      <c r="B54">
        <v>3.4004493728409302</v>
      </c>
      <c r="C54">
        <v>3.6376463777713699</v>
      </c>
      <c r="D54">
        <v>4.2196045884766997</v>
      </c>
      <c r="E54">
        <v>3.9748382679287699</v>
      </c>
      <c r="F54">
        <v>3.8582819658682399</v>
      </c>
      <c r="I54">
        <v>3.8738664442883399</v>
      </c>
      <c r="J54">
        <v>3.5033903921324199</v>
      </c>
      <c r="K54">
        <v>3.742918982005</v>
      </c>
      <c r="R54">
        <v>3.2138761498966901</v>
      </c>
    </row>
    <row r="55" spans="1:18">
      <c r="A55">
        <v>1913</v>
      </c>
      <c r="B55">
        <v>3.5645233773037601</v>
      </c>
      <c r="C55">
        <v>3.8237897233984102</v>
      </c>
      <c r="D55">
        <v>4.4523985204295196</v>
      </c>
      <c r="E55">
        <v>4.1832140739179602</v>
      </c>
      <c r="F55">
        <v>4.0585313761486601</v>
      </c>
      <c r="I55">
        <v>4.0680698861426503</v>
      </c>
      <c r="J55">
        <v>3.68158438423557</v>
      </c>
      <c r="K55">
        <v>3.92834630644969</v>
      </c>
      <c r="R55">
        <v>3.3683451304682701</v>
      </c>
    </row>
    <row r="56" spans="1:18">
      <c r="A56">
        <v>1914</v>
      </c>
      <c r="B56">
        <v>3.3244412194397999</v>
      </c>
      <c r="C56">
        <v>3.5560421247676999</v>
      </c>
      <c r="D56">
        <v>4.1143653577526997</v>
      </c>
      <c r="E56">
        <v>3.8758830163122502</v>
      </c>
      <c r="F56">
        <v>3.76450463467352</v>
      </c>
      <c r="I56">
        <v>3.7763172499928599</v>
      </c>
      <c r="J56">
        <v>3.4242313588899602</v>
      </c>
      <c r="K56">
        <v>3.6525684286840501</v>
      </c>
      <c r="R56">
        <v>3.1452864626473001</v>
      </c>
    </row>
    <row r="57" spans="1:18">
      <c r="A57">
        <v>1915</v>
      </c>
      <c r="B57">
        <v>3.2963959078440901</v>
      </c>
      <c r="C57">
        <v>3.5243520766624798</v>
      </c>
      <c r="D57">
        <v>4.0723753008264403</v>
      </c>
      <c r="E57">
        <v>3.84158007950042</v>
      </c>
      <c r="F57">
        <v>3.7296964549724301</v>
      </c>
      <c r="I57">
        <v>3.7421302846526099</v>
      </c>
      <c r="J57">
        <v>3.39964495378997</v>
      </c>
      <c r="K57">
        <v>3.6207124931041799</v>
      </c>
      <c r="R57">
        <v>3.1226222915288302</v>
      </c>
    </row>
    <row r="58" spans="1:18">
      <c r="A58">
        <v>1916</v>
      </c>
      <c r="B58">
        <v>3.4550216192899099</v>
      </c>
      <c r="C58">
        <v>3.7039765985801898</v>
      </c>
      <c r="D58">
        <v>4.3047731001667504</v>
      </c>
      <c r="E58">
        <v>4.0455372021036702</v>
      </c>
      <c r="F58">
        <v>3.92451988429944</v>
      </c>
      <c r="I58">
        <v>3.9345438330336102</v>
      </c>
      <c r="J58">
        <v>3.56238627539804</v>
      </c>
      <c r="K58">
        <v>3.8014135997460801</v>
      </c>
      <c r="R58">
        <v>3.2667971316425799</v>
      </c>
    </row>
    <row r="59" spans="1:18">
      <c r="A59">
        <v>1917</v>
      </c>
      <c r="B59">
        <v>3.59158620983083</v>
      </c>
      <c r="C59">
        <v>3.8587629746857002</v>
      </c>
      <c r="D59">
        <v>4.4945206215599498</v>
      </c>
      <c r="E59">
        <v>4.2269357832103296</v>
      </c>
      <c r="F59">
        <v>4.0928276708541498</v>
      </c>
      <c r="I59">
        <v>4.1075370372291697</v>
      </c>
      <c r="J59">
        <v>3.7050793367727102</v>
      </c>
      <c r="K59">
        <v>3.9592815502498002</v>
      </c>
      <c r="R59">
        <v>3.3929145706770001</v>
      </c>
    </row>
    <row r="60" spans="1:18">
      <c r="A60">
        <v>1918</v>
      </c>
      <c r="B60">
        <v>3.5473746517420399</v>
      </c>
      <c r="C60">
        <v>3.8022823634231</v>
      </c>
      <c r="D60">
        <v>4.4310073593538801</v>
      </c>
      <c r="E60">
        <v>4.1585624718701304</v>
      </c>
      <c r="F60">
        <v>4.0367250753359203</v>
      </c>
      <c r="I60">
        <v>4.0485600472835603</v>
      </c>
      <c r="J60">
        <v>3.6624552419498402</v>
      </c>
      <c r="K60">
        <v>3.9126945461936802</v>
      </c>
      <c r="R60">
        <v>3.3489227604884402</v>
      </c>
    </row>
    <row r="61" spans="1:18">
      <c r="A61">
        <v>1919</v>
      </c>
      <c r="B61">
        <v>3.2114561265462398</v>
      </c>
      <c r="C61">
        <v>3.4282351139409499</v>
      </c>
      <c r="D61">
        <v>3.9564404895646299</v>
      </c>
      <c r="E61">
        <v>3.7299501834347799</v>
      </c>
      <c r="F61">
        <v>3.6247600308735302</v>
      </c>
      <c r="I61">
        <v>3.63706353776921</v>
      </c>
      <c r="J61">
        <v>3.3012418885183101</v>
      </c>
      <c r="K61">
        <v>3.5207253658216899</v>
      </c>
      <c r="R61">
        <v>3.03793734599456</v>
      </c>
    </row>
    <row r="62" spans="1:18">
      <c r="A62">
        <v>1920</v>
      </c>
      <c r="B62">
        <v>3.5367460145449399</v>
      </c>
      <c r="C62">
        <v>3.7908625262680702</v>
      </c>
      <c r="D62">
        <v>4.4141057012200404</v>
      </c>
      <c r="E62">
        <v>4.14495757828713</v>
      </c>
      <c r="F62">
        <v>4.0246445894396601</v>
      </c>
      <c r="I62">
        <v>4.0378206864436903</v>
      </c>
      <c r="J62">
        <v>3.6501045945281199</v>
      </c>
      <c r="K62">
        <v>3.9020145215484101</v>
      </c>
      <c r="R62">
        <v>3.33359529721008</v>
      </c>
    </row>
    <row r="63" spans="1:18">
      <c r="A63">
        <v>1921</v>
      </c>
      <c r="B63">
        <v>3.2035962939971201</v>
      </c>
      <c r="C63">
        <v>3.4214783769575599</v>
      </c>
      <c r="D63">
        <v>3.9456128648226398</v>
      </c>
      <c r="E63">
        <v>3.7200662863873002</v>
      </c>
      <c r="F63">
        <v>3.6170817559394699</v>
      </c>
      <c r="I63">
        <v>3.6274876076870002</v>
      </c>
      <c r="J63">
        <v>3.2954974013454201</v>
      </c>
      <c r="K63">
        <v>3.5130529343236501</v>
      </c>
      <c r="R63">
        <v>3.0326196546530801</v>
      </c>
    </row>
    <row r="64" spans="1:18">
      <c r="A64">
        <v>1922</v>
      </c>
      <c r="B64">
        <v>3.3123835217792199</v>
      </c>
      <c r="C64">
        <v>3.5440037131000999</v>
      </c>
      <c r="D64">
        <v>4.0981239206397202</v>
      </c>
      <c r="E64">
        <v>3.86099903017017</v>
      </c>
      <c r="F64">
        <v>3.7509908707895701</v>
      </c>
      <c r="I64">
        <v>3.7628035542693601</v>
      </c>
      <c r="J64">
        <v>3.4140636165939302</v>
      </c>
      <c r="K64">
        <v>3.6410904711629799</v>
      </c>
      <c r="R64">
        <v>3.1359876120127499</v>
      </c>
    </row>
    <row r="65" spans="1:18">
      <c r="A65">
        <v>1923</v>
      </c>
      <c r="B65">
        <v>3.63186785164506</v>
      </c>
      <c r="C65">
        <v>3.9019204426007699</v>
      </c>
      <c r="D65">
        <v>4.5510355409449801</v>
      </c>
      <c r="E65">
        <v>4.2713551793531099</v>
      </c>
      <c r="F65">
        <v>4.1440161704145897</v>
      </c>
      <c r="I65">
        <v>4.1559536556822501</v>
      </c>
      <c r="J65">
        <v>3.7436248457028198</v>
      </c>
      <c r="K65">
        <v>4.0182058241547596</v>
      </c>
      <c r="R65">
        <v>3.4220339072206798</v>
      </c>
    </row>
    <row r="66" spans="1:18">
      <c r="A66">
        <v>1924</v>
      </c>
      <c r="B66">
        <v>3.6137366470147101</v>
      </c>
      <c r="C66">
        <v>3.8831728766045899</v>
      </c>
      <c r="D66">
        <v>4.5252869211317099</v>
      </c>
      <c r="E66">
        <v>4.2475175452974296</v>
      </c>
      <c r="F66">
        <v>4.1226193775983297</v>
      </c>
      <c r="I66">
        <v>4.1313426204242196</v>
      </c>
      <c r="J66">
        <v>3.7241510341867099</v>
      </c>
      <c r="K66">
        <v>3.9924878337733198</v>
      </c>
      <c r="R66">
        <v>3.40849796562421</v>
      </c>
    </row>
    <row r="67" spans="1:18">
      <c r="A67">
        <v>1925</v>
      </c>
      <c r="B67">
        <v>3.6454439260480802</v>
      </c>
      <c r="C67">
        <v>3.91467259409055</v>
      </c>
      <c r="D67">
        <v>4.5700499063455498</v>
      </c>
      <c r="E67">
        <v>4.2883322260464301</v>
      </c>
      <c r="F67">
        <v>4.1596798512800799</v>
      </c>
      <c r="I67">
        <v>4.1748370318256898</v>
      </c>
      <c r="J67">
        <v>3.76016896876075</v>
      </c>
      <c r="K67">
        <v>4.0320775803032198</v>
      </c>
      <c r="R67">
        <v>3.4324986687910699</v>
      </c>
    </row>
    <row r="68" spans="1:18">
      <c r="A68">
        <v>1926</v>
      </c>
      <c r="B68">
        <v>3.6660759864895098</v>
      </c>
      <c r="C68">
        <v>3.9343718131829801</v>
      </c>
      <c r="D68">
        <v>4.5963267029755102</v>
      </c>
      <c r="E68">
        <v>4.3154257320706897</v>
      </c>
      <c r="F68">
        <v>4.1849669700629404</v>
      </c>
      <c r="I68">
        <v>4.1965842375264302</v>
      </c>
      <c r="J68">
        <v>3.7858468264235898</v>
      </c>
      <c r="K68">
        <v>4.0504300364465404</v>
      </c>
      <c r="R68">
        <v>3.4528025811857899</v>
      </c>
    </row>
    <row r="69" spans="1:18">
      <c r="A69">
        <v>1927</v>
      </c>
      <c r="B69">
        <v>3.8709675304403701</v>
      </c>
      <c r="C69">
        <v>4.16781231769379</v>
      </c>
      <c r="D69">
        <v>4.8818062723924101</v>
      </c>
      <c r="E69">
        <v>4.5760117706989103</v>
      </c>
      <c r="F69">
        <v>4.4323097999389596</v>
      </c>
      <c r="I69">
        <v>4.4430525688014404</v>
      </c>
      <c r="J69">
        <v>3.9923611402891002</v>
      </c>
      <c r="K69">
        <v>4.2909147293211802</v>
      </c>
      <c r="R69">
        <v>3.6470262809839999</v>
      </c>
    </row>
    <row r="70" spans="1:18">
      <c r="A70">
        <v>1928</v>
      </c>
      <c r="B70">
        <v>3.8754333443887301</v>
      </c>
      <c r="C70">
        <v>4.1757110383926896</v>
      </c>
      <c r="D70">
        <v>4.8943504717886199</v>
      </c>
      <c r="E70">
        <v>4.5856631054629204</v>
      </c>
      <c r="F70">
        <v>4.44357126984226</v>
      </c>
      <c r="I70">
        <v>4.4550448550726198</v>
      </c>
      <c r="J70">
        <v>3.9973588441295198</v>
      </c>
      <c r="K70">
        <v>4.3009195799946296</v>
      </c>
      <c r="R70">
        <v>3.6529695830715299</v>
      </c>
    </row>
    <row r="71" spans="1:18">
      <c r="A71">
        <v>1929</v>
      </c>
      <c r="B71">
        <v>4.0847907022879504</v>
      </c>
      <c r="C71">
        <v>4.4050594345896004</v>
      </c>
      <c r="D71">
        <v>5.18550794198487</v>
      </c>
      <c r="E71">
        <v>4.84915617263451</v>
      </c>
      <c r="F71">
        <v>4.6938830326927796</v>
      </c>
      <c r="I71">
        <v>4.7092097282828798</v>
      </c>
      <c r="J71">
        <v>4.2283446733515602</v>
      </c>
      <c r="K71">
        <v>4.5396242687617203</v>
      </c>
      <c r="R71">
        <v>3.8324061197811501</v>
      </c>
    </row>
    <row r="72" spans="1:18">
      <c r="A72">
        <v>1930</v>
      </c>
      <c r="B72">
        <v>3.8451551258188399</v>
      </c>
      <c r="C72">
        <v>4.1411660309987104</v>
      </c>
      <c r="D72">
        <v>4.8499836191872898</v>
      </c>
      <c r="E72">
        <v>4.5479880155407697</v>
      </c>
      <c r="F72">
        <v>4.40487276417457</v>
      </c>
      <c r="I72">
        <v>4.4143247785547901</v>
      </c>
      <c r="J72">
        <v>3.97340433261855</v>
      </c>
      <c r="K72">
        <v>4.26255742250442</v>
      </c>
      <c r="R72">
        <v>3.6267792422934702</v>
      </c>
    </row>
    <row r="73" spans="1:18">
      <c r="A73">
        <v>1931</v>
      </c>
      <c r="B73">
        <v>3.5578246563812099</v>
      </c>
      <c r="C73">
        <v>3.8155579241158302</v>
      </c>
      <c r="D73">
        <v>4.4428913377292396</v>
      </c>
      <c r="E73">
        <v>4.1740278637208901</v>
      </c>
      <c r="F73">
        <v>4.0484984302348197</v>
      </c>
      <c r="I73">
        <v>4.0593889027970897</v>
      </c>
      <c r="J73">
        <v>3.6752654483453902</v>
      </c>
      <c r="K73">
        <v>3.92233112015523</v>
      </c>
      <c r="R73">
        <v>3.3601553170653502</v>
      </c>
    </row>
    <row r="74" spans="1:18">
      <c r="A74">
        <v>1932</v>
      </c>
      <c r="B74">
        <v>3.31631343805378</v>
      </c>
      <c r="C74">
        <v>3.5477151601754899</v>
      </c>
      <c r="D74">
        <v>4.1022172909690102</v>
      </c>
      <c r="E74">
        <v>3.8649525889891598</v>
      </c>
      <c r="F74">
        <v>3.75385742676495</v>
      </c>
      <c r="I74">
        <v>3.7669203092579702</v>
      </c>
      <c r="J74">
        <v>3.4176251986411299</v>
      </c>
      <c r="K74">
        <v>3.6446504793780701</v>
      </c>
      <c r="R74">
        <v>3.1401393924183898</v>
      </c>
    </row>
    <row r="75" spans="1:18">
      <c r="A75">
        <v>1933</v>
      </c>
      <c r="B75">
        <v>3.4353720379171202</v>
      </c>
      <c r="C75">
        <v>3.6800901058642501</v>
      </c>
      <c r="D75">
        <v>4.2708377396949002</v>
      </c>
      <c r="E75">
        <v>4.0170483223785904</v>
      </c>
      <c r="F75">
        <v>3.90117792849989</v>
      </c>
      <c r="I75">
        <v>3.91315460602753</v>
      </c>
      <c r="J75">
        <v>3.5457272625966501</v>
      </c>
      <c r="K75">
        <v>3.7836749381226</v>
      </c>
      <c r="R75">
        <v>3.2503890679846701</v>
      </c>
    </row>
    <row r="76" spans="1:18">
      <c r="A76">
        <v>1934</v>
      </c>
      <c r="B76">
        <v>3.6406208469838499</v>
      </c>
      <c r="C76">
        <v>3.9084392663101002</v>
      </c>
      <c r="D76">
        <v>4.5625233867078299</v>
      </c>
      <c r="E76">
        <v>4.28054138955018</v>
      </c>
      <c r="F76">
        <v>4.1528205923389798</v>
      </c>
      <c r="I76">
        <v>4.1683039206480998</v>
      </c>
      <c r="J76">
        <v>3.7515522380014099</v>
      </c>
      <c r="K76">
        <v>4.0256327378448704</v>
      </c>
      <c r="R76">
        <v>3.4292568676524202</v>
      </c>
    </row>
    <row r="77" spans="1:18">
      <c r="A77">
        <v>1935</v>
      </c>
      <c r="B77">
        <v>3.7784358654303101</v>
      </c>
      <c r="C77">
        <v>4.0633208077252299</v>
      </c>
      <c r="D77">
        <v>4.7562322342261396</v>
      </c>
      <c r="E77">
        <v>4.46205625179857</v>
      </c>
      <c r="F77">
        <v>4.3235854268725999</v>
      </c>
      <c r="I77">
        <v>4.3400441994123504</v>
      </c>
      <c r="J77">
        <v>3.9040109275699999</v>
      </c>
      <c r="K77">
        <v>4.1818434431450102</v>
      </c>
      <c r="R77">
        <v>3.5539809009342598</v>
      </c>
    </row>
    <row r="78" spans="1:18">
      <c r="A78">
        <v>1936</v>
      </c>
      <c r="B78">
        <v>4.0435265814050902</v>
      </c>
      <c r="C78">
        <v>4.3598083298627799</v>
      </c>
      <c r="D78">
        <v>5.1285968899873202</v>
      </c>
      <c r="E78">
        <v>4.7999692496805899</v>
      </c>
      <c r="F78">
        <v>4.6505775620646599</v>
      </c>
      <c r="I78">
        <v>4.6626724979767697</v>
      </c>
      <c r="J78">
        <v>4.1834227836595304</v>
      </c>
      <c r="K78">
        <v>4.4914413989540201</v>
      </c>
      <c r="R78">
        <v>3.7992487502402001</v>
      </c>
    </row>
    <row r="79" spans="1:18">
      <c r="A79">
        <v>1937</v>
      </c>
      <c r="B79">
        <v>4.2467211160555696</v>
      </c>
      <c r="C79">
        <v>4.5909648669425804</v>
      </c>
      <c r="D79">
        <v>5.4155289456501103</v>
      </c>
      <c r="E79">
        <v>5.0622995054348401</v>
      </c>
      <c r="F79">
        <v>4.8966918679512297</v>
      </c>
      <c r="I79">
        <v>4.9123626375037404</v>
      </c>
      <c r="J79">
        <v>4.3908562154727102</v>
      </c>
      <c r="K79">
        <v>4.7306985027889699</v>
      </c>
      <c r="R79">
        <v>3.9828370673554598</v>
      </c>
    </row>
    <row r="80" spans="1:18">
      <c r="A80">
        <v>1938</v>
      </c>
      <c r="B80">
        <v>4.0739834325329198</v>
      </c>
      <c r="C80">
        <v>4.3928782749575701</v>
      </c>
      <c r="D80">
        <v>5.17639689189709</v>
      </c>
      <c r="E80">
        <v>4.8398536812957103</v>
      </c>
      <c r="F80">
        <v>4.6845667257727799</v>
      </c>
      <c r="I80">
        <v>4.6993653141796603</v>
      </c>
      <c r="J80">
        <v>4.2159940259298399</v>
      </c>
      <c r="K80">
        <v>4.5271028605569201</v>
      </c>
      <c r="R80">
        <v>3.8222826004358899</v>
      </c>
    </row>
    <row r="81" spans="1:18">
      <c r="A81">
        <v>1939</v>
      </c>
      <c r="B81">
        <v>4.2077792184258502</v>
      </c>
      <c r="C81">
        <v>4.5403845048767399</v>
      </c>
      <c r="D81">
        <v>5.3528079486690601</v>
      </c>
      <c r="E81">
        <v>5.0077636499610998</v>
      </c>
      <c r="F81">
        <v>4.8435582054074997</v>
      </c>
      <c r="I81">
        <v>4.8607242107986997</v>
      </c>
      <c r="J81">
        <v>4.3552978398724997</v>
      </c>
      <c r="K81">
        <v>4.6801832138058597</v>
      </c>
      <c r="R81">
        <v>3.9420586214534699</v>
      </c>
    </row>
    <row r="82" spans="1:18">
      <c r="A82">
        <v>1940</v>
      </c>
      <c r="B82">
        <v>4.4805511343918099</v>
      </c>
      <c r="C82">
        <v>4.8485297774433898</v>
      </c>
      <c r="D82">
        <v>5.7378488480306196</v>
      </c>
      <c r="E82">
        <v>5.3563745128827396</v>
      </c>
      <c r="F82">
        <v>5.1817094335037304</v>
      </c>
      <c r="I82">
        <v>5.19543429030798</v>
      </c>
      <c r="J82">
        <v>4.6393052857003401</v>
      </c>
      <c r="K82">
        <v>5.0024253367236398</v>
      </c>
      <c r="R82">
        <v>4.1945778680432397</v>
      </c>
    </row>
    <row r="83" spans="1:18">
      <c r="A83">
        <v>1941</v>
      </c>
      <c r="B83">
        <v>4.5699567296380197</v>
      </c>
      <c r="C83">
        <v>4.9485961005143704</v>
      </c>
      <c r="D83">
        <v>5.8654035492594501</v>
      </c>
      <c r="E83">
        <v>5.4739347471768696</v>
      </c>
      <c r="F83">
        <v>5.29186708455779</v>
      </c>
      <c r="I83">
        <v>5.3062286963059702</v>
      </c>
      <c r="J83">
        <v>4.7359850048201402</v>
      </c>
      <c r="K83">
        <v>5.1059724722212199</v>
      </c>
      <c r="R83">
        <v>4.2808552772947399</v>
      </c>
    </row>
    <row r="84" spans="1:18">
      <c r="A84">
        <v>1942</v>
      </c>
      <c r="B84">
        <v>4.5906781063584301</v>
      </c>
      <c r="C84">
        <v>4.9709123656214897</v>
      </c>
      <c r="D84">
        <v>5.89643393723955</v>
      </c>
      <c r="E84">
        <v>5.5024236269019502</v>
      </c>
      <c r="F84">
        <v>5.3184851043292101</v>
      </c>
      <c r="I84">
        <v>5.3338825504686298</v>
      </c>
      <c r="J84">
        <v>4.7557460406948904</v>
      </c>
      <c r="K84">
        <v>5.13291805164235</v>
      </c>
      <c r="R84">
        <v>4.2985714361489604</v>
      </c>
    </row>
    <row r="85" spans="1:18">
      <c r="A85">
        <v>1943</v>
      </c>
      <c r="B85">
        <v>4.7170606410970803</v>
      </c>
      <c r="C85">
        <v>5.11118603200915</v>
      </c>
      <c r="D85">
        <v>6.0723168171948299</v>
      </c>
      <c r="E85">
        <v>5.6633567270632401</v>
      </c>
      <c r="F85">
        <v>5.4728696190034896</v>
      </c>
      <c r="I85">
        <v>5.4878133891734304</v>
      </c>
      <c r="J85">
        <v>4.8874096866976</v>
      </c>
      <c r="K85">
        <v>5.2798604596928502</v>
      </c>
      <c r="R85">
        <v>4.4127738341562202</v>
      </c>
    </row>
    <row r="86" spans="1:18">
      <c r="A86">
        <v>1944</v>
      </c>
      <c r="B86">
        <v>4.69473157135526</v>
      </c>
      <c r="C86">
        <v>5.0904399945108398</v>
      </c>
      <c r="D86">
        <v>6.0453797995440199</v>
      </c>
      <c r="E86">
        <v>5.6351004096216304</v>
      </c>
      <c r="F86">
        <v>5.4445111902470096</v>
      </c>
      <c r="I86">
        <v>5.4646342686940503</v>
      </c>
      <c r="J86">
        <v>4.8679933200532197</v>
      </c>
      <c r="K86">
        <v>5.2551859199951503</v>
      </c>
      <c r="R86">
        <v>4.39104807915683</v>
      </c>
    </row>
    <row r="87" spans="1:18">
      <c r="A87">
        <v>1945</v>
      </c>
      <c r="B87">
        <v>4.1227501208490303</v>
      </c>
      <c r="C87">
        <v>4.4508339485193602</v>
      </c>
      <c r="D87">
        <v>5.2343642975279998</v>
      </c>
      <c r="E87">
        <v>4.9014826864152798</v>
      </c>
      <c r="F87">
        <v>4.7421025992787103</v>
      </c>
      <c r="I87">
        <v>4.7560154426099697</v>
      </c>
      <c r="J87">
        <v>4.2586181207526996</v>
      </c>
      <c r="K87">
        <v>4.5822829878908404</v>
      </c>
      <c r="R87">
        <v>3.8696868328756602</v>
      </c>
    </row>
    <row r="88" spans="1:18">
      <c r="A88">
        <v>1946</v>
      </c>
      <c r="B88">
        <v>4.3206749950404504</v>
      </c>
      <c r="C88">
        <v>4.6681915157034899</v>
      </c>
      <c r="D88">
        <v>5.5201079553532502</v>
      </c>
      <c r="E88">
        <v>5.1569523548071601</v>
      </c>
      <c r="F88">
        <v>4.9895478061538601</v>
      </c>
      <c r="I88">
        <v>5.0042736673582997</v>
      </c>
      <c r="J88">
        <v>4.4746682833252196</v>
      </c>
      <c r="K88">
        <v>4.8154635259793404</v>
      </c>
      <c r="R88">
        <v>4.0513130071964696</v>
      </c>
    </row>
    <row r="89" spans="1:18">
      <c r="A89">
        <v>1947</v>
      </c>
      <c r="B89">
        <v>4.7199187620240304</v>
      </c>
      <c r="C89">
        <v>5.1136603300594103</v>
      </c>
      <c r="D89">
        <v>6.0758820107074296</v>
      </c>
      <c r="E89">
        <v>5.6660311933231498</v>
      </c>
      <c r="F89">
        <v>5.4752242899832702</v>
      </c>
      <c r="I89">
        <v>5.4909457027517297</v>
      </c>
      <c r="J89">
        <v>4.8897649264384899</v>
      </c>
      <c r="K89">
        <v>5.2822542583202399</v>
      </c>
      <c r="R89">
        <v>4.4143947347255503</v>
      </c>
    </row>
    <row r="90" spans="1:18">
      <c r="A90">
        <v>1948</v>
      </c>
      <c r="B90">
        <v>4.9155214129622902</v>
      </c>
      <c r="C90">
        <v>5.3395827751098102</v>
      </c>
      <c r="D90">
        <v>6.3526466626490796</v>
      </c>
      <c r="E90">
        <v>5.9206868937228796</v>
      </c>
      <c r="F90">
        <v>5.7187791708918203</v>
      </c>
      <c r="I90">
        <v>5.7383089807633896</v>
      </c>
      <c r="J90">
        <v>5.0988068146600796</v>
      </c>
      <c r="K90">
        <v>5.5133478950412798</v>
      </c>
      <c r="R90">
        <v>4.5899638595504602</v>
      </c>
    </row>
    <row r="91" spans="1:18">
      <c r="A91">
        <v>1949</v>
      </c>
      <c r="B91">
        <v>4.7871739200863601</v>
      </c>
      <c r="C91">
        <v>5.1954073310275204</v>
      </c>
      <c r="D91">
        <v>6.1737267659978698</v>
      </c>
      <c r="E91">
        <v>5.7541722987583102</v>
      </c>
      <c r="F91">
        <v>5.5592758062614998</v>
      </c>
      <c r="I91">
        <v>5.5806193657646403</v>
      </c>
      <c r="J91">
        <v>4.9638688109688101</v>
      </c>
      <c r="K91">
        <v>5.3605130596002804</v>
      </c>
      <c r="R91">
        <v>4.4749367928324899</v>
      </c>
    </row>
    <row r="92" spans="1:18">
      <c r="A92">
        <v>1950</v>
      </c>
      <c r="B92">
        <v>5.3300382636492696</v>
      </c>
      <c r="C92">
        <v>5.8025144237819699</v>
      </c>
      <c r="D92">
        <v>6.93720635451246</v>
      </c>
      <c r="E92">
        <v>6.4509289000346497</v>
      </c>
      <c r="F92">
        <v>6.2255453165401304</v>
      </c>
      <c r="I92">
        <v>6.2442223709949198</v>
      </c>
      <c r="J92">
        <v>5.5318837026244996</v>
      </c>
      <c r="K92">
        <v>5.9940103835306404</v>
      </c>
      <c r="R92">
        <v>4.9667521497885803</v>
      </c>
    </row>
    <row r="93" spans="1:18">
      <c r="A93">
        <v>1951</v>
      </c>
      <c r="B93">
        <v>5.6831055144067903</v>
      </c>
      <c r="C93">
        <v>6.1965939709402402</v>
      </c>
      <c r="D93">
        <v>7.4344848274190598</v>
      </c>
      <c r="E93">
        <v>6.9041927905178202</v>
      </c>
      <c r="F93">
        <v>6.6581905148249199</v>
      </c>
      <c r="I93">
        <v>6.6805983997883001</v>
      </c>
      <c r="J93">
        <v>5.9036669124541499</v>
      </c>
      <c r="K93">
        <v>6.4079534077130198</v>
      </c>
      <c r="R93">
        <v>5.2897663527179901</v>
      </c>
    </row>
    <row r="94" spans="1:18">
      <c r="A94">
        <v>1952</v>
      </c>
      <c r="B94">
        <v>5.7562555468809702</v>
      </c>
      <c r="C94">
        <v>6.2763425004062201</v>
      </c>
      <c r="D94">
        <v>7.5351025109970804</v>
      </c>
      <c r="E94">
        <v>6.9972177039058501</v>
      </c>
      <c r="F94">
        <v>6.7450062100794197</v>
      </c>
      <c r="I94">
        <v>6.7729569030111696</v>
      </c>
      <c r="J94">
        <v>5.9809877098013002</v>
      </c>
      <c r="K94">
        <v>6.4903246322760104</v>
      </c>
      <c r="R94">
        <v>5.3524980484361198</v>
      </c>
    </row>
    <row r="95" spans="1:18">
      <c r="A95">
        <v>1953</v>
      </c>
      <c r="B95">
        <v>5.8729026072121897</v>
      </c>
      <c r="C95">
        <v>6.40743271441504</v>
      </c>
      <c r="D95">
        <v>7.7027986502937802</v>
      </c>
      <c r="E95">
        <v>7.1515227789882401</v>
      </c>
      <c r="F95">
        <v>6.8899720408345697</v>
      </c>
      <c r="I95">
        <v>6.9198176624963903</v>
      </c>
      <c r="J95">
        <v>6.1014496058168701</v>
      </c>
      <c r="K95">
        <v>6.6279373636249002</v>
      </c>
      <c r="R95">
        <v>5.4628614714107702</v>
      </c>
    </row>
    <row r="96" spans="1:18">
      <c r="A96">
        <v>1954</v>
      </c>
      <c r="B96">
        <v>5.9337269931888796</v>
      </c>
      <c r="C96">
        <v>6.4790446099080601</v>
      </c>
      <c r="D96">
        <v>7.7895516924338901</v>
      </c>
      <c r="E96">
        <v>7.2259427096986704</v>
      </c>
      <c r="F96">
        <v>6.9688023301576401</v>
      </c>
      <c r="I96">
        <v>6.9885495718715598</v>
      </c>
      <c r="J96">
        <v>6.1684303262527997</v>
      </c>
      <c r="K96">
        <v>6.7020837416219798</v>
      </c>
      <c r="R96">
        <v>5.5154980846357402</v>
      </c>
    </row>
    <row r="97" spans="1:18">
      <c r="A97">
        <v>1955</v>
      </c>
      <c r="B97">
        <v>6.3899545461535601</v>
      </c>
      <c r="C97">
        <v>6.9872273633070403</v>
      </c>
      <c r="D97">
        <v>8.4279854195988904</v>
      </c>
      <c r="E97">
        <v>7.8139764434527503</v>
      </c>
      <c r="F97">
        <v>7.5255284513769398</v>
      </c>
      <c r="I97">
        <v>7.5544243934590298</v>
      </c>
      <c r="J97">
        <v>6.6490141231370599</v>
      </c>
      <c r="K97">
        <v>7.2324635862186497</v>
      </c>
      <c r="R97">
        <v>5.9318989098400099</v>
      </c>
    </row>
    <row r="98" spans="1:18">
      <c r="A98">
        <v>1956</v>
      </c>
      <c r="B98">
        <v>6.7389132480785898</v>
      </c>
      <c r="C98">
        <v>7.3777382113543597</v>
      </c>
      <c r="D98">
        <v>8.9147003561718403</v>
      </c>
      <c r="E98">
        <v>8.2546819706285408</v>
      </c>
      <c r="F98">
        <v>7.9502906207294304</v>
      </c>
      <c r="I98">
        <v>7.9824774176015003</v>
      </c>
      <c r="J98">
        <v>7.0101125868251302</v>
      </c>
      <c r="K98">
        <v>7.6382431432871201</v>
      </c>
      <c r="R98">
        <v>6.2478323365981598</v>
      </c>
    </row>
    <row r="99" spans="1:18">
      <c r="A99">
        <v>1957</v>
      </c>
      <c r="B99">
        <v>6.9783701919897698</v>
      </c>
      <c r="C99">
        <v>7.64410591299551</v>
      </c>
      <c r="D99">
        <v>9.2507528557860894</v>
      </c>
      <c r="E99">
        <v>8.5663154304784399</v>
      </c>
      <c r="F99">
        <v>8.24093892123358</v>
      </c>
      <c r="I99">
        <v>8.2770938833086003</v>
      </c>
      <c r="J99">
        <v>7.2633295814062597</v>
      </c>
      <c r="K99">
        <v>7.9191768950194401</v>
      </c>
      <c r="R99">
        <v>6.4621040171222504</v>
      </c>
    </row>
    <row r="100" spans="1:18">
      <c r="A100">
        <v>1958</v>
      </c>
      <c r="B100">
        <v>7.1344057313455398</v>
      </c>
      <c r="C100">
        <v>7.8174495244779498</v>
      </c>
      <c r="D100">
        <v>9.4695501020968305</v>
      </c>
      <c r="E100">
        <v>8.7632956845775904</v>
      </c>
      <c r="F100">
        <v>8.4370932515491699</v>
      </c>
      <c r="I100">
        <v>8.4666436021323008</v>
      </c>
      <c r="J100">
        <v>7.4237731081451699</v>
      </c>
      <c r="K100">
        <v>8.0993255865934692</v>
      </c>
      <c r="R100">
        <v>6.6044873355541203</v>
      </c>
    </row>
    <row r="101" spans="1:18">
      <c r="A101">
        <v>1959</v>
      </c>
      <c r="B101">
        <v>7.4490669821471496</v>
      </c>
      <c r="C101">
        <v>8.1741766876082895</v>
      </c>
      <c r="D101">
        <v>9.9166517774185898</v>
      </c>
      <c r="E101">
        <v>9.1702796806502196</v>
      </c>
      <c r="F101">
        <v>8.8239759312269399</v>
      </c>
      <c r="I101">
        <v>8.8568403793142298</v>
      </c>
      <c r="J101">
        <v>7.7647084218563904</v>
      </c>
      <c r="K101">
        <v>8.4723285163022997</v>
      </c>
      <c r="R101">
        <v>6.8947707217239804</v>
      </c>
    </row>
    <row r="102" spans="1:18">
      <c r="A102">
        <v>1960</v>
      </c>
      <c r="B102">
        <v>7.7470260887818698</v>
      </c>
      <c r="C102">
        <v>8.5041148160791291</v>
      </c>
      <c r="D102">
        <v>10.3337794183936</v>
      </c>
      <c r="E102">
        <v>9.5512167009741997</v>
      </c>
      <c r="F102">
        <v>9.1860833771174502</v>
      </c>
      <c r="I102">
        <v>9.2232315733011205</v>
      </c>
      <c r="J102">
        <v>8.0716938163758094</v>
      </c>
      <c r="K102">
        <v>8.8162375857705602</v>
      </c>
      <c r="R102">
        <v>7.1650345640200603</v>
      </c>
    </row>
    <row r="103" spans="1:18">
      <c r="A103">
        <v>1961</v>
      </c>
      <c r="B103">
        <v>7.7761431957251999</v>
      </c>
      <c r="C103">
        <v>8.5347104631236501</v>
      </c>
      <c r="D103">
        <v>10.372996547032299</v>
      </c>
      <c r="E103">
        <v>9.5883103851876808</v>
      </c>
      <c r="F103">
        <v>9.2213010648150302</v>
      </c>
      <c r="I103">
        <v>9.2561656132100492</v>
      </c>
      <c r="J103">
        <v>8.1007609214706502</v>
      </c>
      <c r="K103">
        <v>8.8503031816218591</v>
      </c>
      <c r="R103">
        <v>7.1881821616241197</v>
      </c>
    </row>
    <row r="104" spans="1:18">
      <c r="A104">
        <v>1962</v>
      </c>
      <c r="B104">
        <v>8.04909374424909</v>
      </c>
      <c r="C104">
        <v>8.8409524294977899</v>
      </c>
      <c r="D104">
        <v>10.757773357985499</v>
      </c>
      <c r="E104">
        <v>9.9368049669675909</v>
      </c>
      <c r="F104">
        <v>9.5566881139350102</v>
      </c>
      <c r="I104">
        <v>9.5907861980456595</v>
      </c>
      <c r="J104">
        <v>8.3882150596022207</v>
      </c>
      <c r="K104">
        <v>9.16855564016066</v>
      </c>
      <c r="R104">
        <v>7.4386823917152496</v>
      </c>
    </row>
    <row r="105" spans="1:18">
      <c r="A105">
        <v>1963</v>
      </c>
      <c r="B105">
        <v>8.4272588693964092</v>
      </c>
      <c r="C105">
        <v>9.2641049787465803</v>
      </c>
      <c r="D105">
        <v>11.287138572505601</v>
      </c>
      <c r="E105">
        <v>10.420999641152299</v>
      </c>
      <c r="F105">
        <v>10.022401082935801</v>
      </c>
      <c r="I105">
        <v>10.055800522412</v>
      </c>
      <c r="J105">
        <v>8.7869973591444808</v>
      </c>
      <c r="K105">
        <v>9.6110401095157592</v>
      </c>
      <c r="R105">
        <v>7.7813180225891401</v>
      </c>
    </row>
    <row r="106" spans="1:18">
      <c r="A106">
        <v>1964</v>
      </c>
      <c r="B106">
        <v>8.8442765758944706</v>
      </c>
      <c r="C106">
        <v>9.7313190663518796</v>
      </c>
      <c r="D106">
        <v>11.8746032368607</v>
      </c>
      <c r="E106">
        <v>10.9589162028186</v>
      </c>
      <c r="F106">
        <v>10.5315218995639</v>
      </c>
      <c r="I106">
        <v>10.5722742841361</v>
      </c>
      <c r="J106">
        <v>9.2236932740278306</v>
      </c>
      <c r="K106">
        <v>10.095876400740099</v>
      </c>
      <c r="R106">
        <v>8.1615756087826608</v>
      </c>
    </row>
    <row r="107" spans="1:18">
      <c r="A107">
        <v>1965</v>
      </c>
      <c r="B107">
        <v>9.1915382685191194</v>
      </c>
      <c r="C107">
        <v>10.1193556163489</v>
      </c>
      <c r="D107">
        <v>12.363430880700401</v>
      </c>
      <c r="E107">
        <v>11.4068311607819</v>
      </c>
      <c r="F107">
        <v>10.955362675924301</v>
      </c>
      <c r="I107">
        <v>10.9997008455629</v>
      </c>
      <c r="J107">
        <v>9.5955339287292105</v>
      </c>
      <c r="K107">
        <v>10.5030063057522</v>
      </c>
      <c r="R107">
        <v>8.4733856919872501</v>
      </c>
    </row>
    <row r="108" spans="1:18">
      <c r="A108">
        <v>1966</v>
      </c>
      <c r="B108">
        <v>9.59480126805623</v>
      </c>
      <c r="C108">
        <v>10.5742457963578</v>
      </c>
      <c r="D108">
        <v>12.9376911246385</v>
      </c>
      <c r="E108">
        <v>11.925096209495001</v>
      </c>
      <c r="F108">
        <v>11.4530172686509</v>
      </c>
      <c r="I108">
        <v>11.5016764701531</v>
      </c>
      <c r="J108">
        <v>10.018443074397601</v>
      </c>
      <c r="K108">
        <v>10.977039813427201</v>
      </c>
      <c r="R108">
        <v>8.8448278540318004</v>
      </c>
    </row>
    <row r="109" spans="1:18">
      <c r="A109">
        <v>1967</v>
      </c>
      <c r="B109">
        <v>9.8655189096059406</v>
      </c>
      <c r="C109">
        <v>10.8764908197276</v>
      </c>
      <c r="D109">
        <v>13.312036443462199</v>
      </c>
      <c r="E109">
        <v>12.2702186381646</v>
      </c>
      <c r="F109">
        <v>11.7864591547876</v>
      </c>
      <c r="I109">
        <v>11.831464342610801</v>
      </c>
      <c r="J109">
        <v>10.3011867330474</v>
      </c>
      <c r="K109">
        <v>11.2923460582708</v>
      </c>
      <c r="R109">
        <v>9.0896407137042505</v>
      </c>
    </row>
    <row r="110" spans="1:18">
      <c r="A110">
        <v>1968</v>
      </c>
      <c r="B110">
        <v>10.3104926114208</v>
      </c>
      <c r="C110">
        <v>11.373967475793799</v>
      </c>
      <c r="D110">
        <v>13.9400386784977</v>
      </c>
      <c r="E110">
        <v>12.8398799515245</v>
      </c>
      <c r="F110">
        <v>12.3341761000842</v>
      </c>
      <c r="I110">
        <v>12.378455788054801</v>
      </c>
      <c r="J110">
        <v>10.765054072258501</v>
      </c>
      <c r="K110">
        <v>11.815544506985299</v>
      </c>
      <c r="R110">
        <v>9.4968279988302502</v>
      </c>
    </row>
    <row r="111" spans="1:18">
      <c r="A111">
        <v>1969</v>
      </c>
      <c r="B111">
        <v>10.8626458479963</v>
      </c>
      <c r="C111">
        <v>11.9927323189773</v>
      </c>
      <c r="D111">
        <v>14.7132895381209</v>
      </c>
      <c r="E111">
        <v>13.5512879766595</v>
      </c>
      <c r="F111">
        <v>13.0073048693039</v>
      </c>
      <c r="I111">
        <v>13.0585258132396</v>
      </c>
      <c r="J111">
        <v>11.350015201074299</v>
      </c>
      <c r="K111">
        <v>12.456591503509699</v>
      </c>
      <c r="R111">
        <v>9.99484258954271</v>
      </c>
    </row>
    <row r="112" spans="1:18">
      <c r="A112">
        <v>1970</v>
      </c>
      <c r="B112">
        <v>11.565118382073599</v>
      </c>
      <c r="C112">
        <v>12.7788453591369</v>
      </c>
      <c r="D112">
        <v>15.7007160969089</v>
      </c>
      <c r="E112">
        <v>14.4517691382556</v>
      </c>
      <c r="F112">
        <v>13.8686025629078</v>
      </c>
      <c r="I112">
        <v>13.920628004660101</v>
      </c>
      <c r="J112">
        <v>12.0872052399717</v>
      </c>
      <c r="K112">
        <v>13.2772347765403</v>
      </c>
      <c r="R112">
        <v>10.6318565132879</v>
      </c>
    </row>
    <row r="113" spans="1:18">
      <c r="A113">
        <v>1971</v>
      </c>
      <c r="B113">
        <v>11.9647194141731</v>
      </c>
      <c r="C113">
        <v>13.2236480163255</v>
      </c>
      <c r="D113">
        <v>16.2597912573674</v>
      </c>
      <c r="E113">
        <v>14.9618945070472</v>
      </c>
      <c r="F113">
        <v>14.3567360947161</v>
      </c>
      <c r="I113">
        <v>14.414191129925801</v>
      </c>
      <c r="J113">
        <v>12.504714567697601</v>
      </c>
      <c r="K113">
        <v>13.7406496390221</v>
      </c>
      <c r="R113">
        <v>10.9934879613602</v>
      </c>
    </row>
    <row r="114" spans="1:18">
      <c r="A114">
        <v>1972</v>
      </c>
      <c r="B114">
        <v>12.398439264838</v>
      </c>
      <c r="C114">
        <v>13.706374049399701</v>
      </c>
      <c r="D114">
        <v>16.864553712468901</v>
      </c>
      <c r="E114">
        <v>15.513183400013</v>
      </c>
      <c r="F114">
        <v>14.886844196164001</v>
      </c>
      <c r="I114">
        <v>14.946147470193999</v>
      </c>
      <c r="J114">
        <v>12.9599077312776</v>
      </c>
      <c r="K114">
        <v>14.2476439124127</v>
      </c>
      <c r="R114">
        <v>11.3885611474944</v>
      </c>
    </row>
    <row r="115" spans="1:18">
      <c r="A115">
        <v>1973</v>
      </c>
      <c r="B115">
        <v>13.006683124605001</v>
      </c>
      <c r="C115">
        <v>14.3916118613565</v>
      </c>
      <c r="D115">
        <v>17.728783028765701</v>
      </c>
      <c r="E115">
        <v>16.3029649146774</v>
      </c>
      <c r="F115">
        <v>15.6384961237094</v>
      </c>
      <c r="I115">
        <v>15.701661505278899</v>
      </c>
      <c r="J115">
        <v>13.6040370779741</v>
      </c>
      <c r="K115">
        <v>14.961732456798501</v>
      </c>
      <c r="R115">
        <v>11.9419422892328</v>
      </c>
    </row>
    <row r="116" spans="1:18">
      <c r="A116">
        <v>1974</v>
      </c>
      <c r="B116">
        <v>13.033031426900299</v>
      </c>
      <c r="C116">
        <v>14.4179726521227</v>
      </c>
      <c r="D116">
        <v>17.762454300829202</v>
      </c>
      <c r="E116">
        <v>16.3298258584182</v>
      </c>
      <c r="F116">
        <v>15.6629642264993</v>
      </c>
      <c r="I116">
        <v>15.7264515298842</v>
      </c>
      <c r="J116">
        <v>13.629255376663099</v>
      </c>
      <c r="K116">
        <v>14.987082170468099</v>
      </c>
      <c r="R116">
        <v>11.9662842346248</v>
      </c>
    </row>
    <row r="117" spans="1:18">
      <c r="A117">
        <v>1975</v>
      </c>
      <c r="B117">
        <v>12.9627395153531</v>
      </c>
      <c r="C117">
        <v>14.342078317696499</v>
      </c>
      <c r="D117">
        <v>17.662496838271998</v>
      </c>
      <c r="E117">
        <v>16.242615002116899</v>
      </c>
      <c r="F117">
        <v>15.582495905190299</v>
      </c>
      <c r="I117">
        <v>15.6418790632703</v>
      </c>
      <c r="J117">
        <v>13.554289819056899</v>
      </c>
      <c r="K117">
        <v>14.909191645899901</v>
      </c>
      <c r="R117">
        <v>11.9031544229774</v>
      </c>
    </row>
    <row r="118" spans="1:18">
      <c r="A118">
        <v>1976</v>
      </c>
      <c r="B118">
        <v>13.6533329843278</v>
      </c>
      <c r="C118">
        <v>15.112774577696801</v>
      </c>
      <c r="D118">
        <v>18.6351344461929</v>
      </c>
      <c r="E118">
        <v>17.128444739854402</v>
      </c>
      <c r="F118">
        <v>16.4274132789349</v>
      </c>
      <c r="I118">
        <v>16.4904675589673</v>
      </c>
      <c r="J118">
        <v>14.2837822451426</v>
      </c>
      <c r="K118">
        <v>15.712403154566999</v>
      </c>
      <c r="R118">
        <v>12.527058957907499</v>
      </c>
    </row>
    <row r="119" spans="1:18">
      <c r="A119">
        <v>1977</v>
      </c>
      <c r="B119">
        <v>14.068385732688601</v>
      </c>
      <c r="C119">
        <v>15.5776095325615</v>
      </c>
      <c r="D119">
        <v>19.218769828627099</v>
      </c>
      <c r="E119">
        <v>17.663570554119101</v>
      </c>
      <c r="F119">
        <v>16.935715079569999</v>
      </c>
      <c r="I119">
        <v>17.003809007113102</v>
      </c>
      <c r="J119">
        <v>14.7186973690023</v>
      </c>
      <c r="K119">
        <v>16.198160137571101</v>
      </c>
      <c r="R119">
        <v>12.906093759460999</v>
      </c>
    </row>
    <row r="120" spans="1:18">
      <c r="A120">
        <v>1978</v>
      </c>
      <c r="B120">
        <v>14.224064006928501</v>
      </c>
      <c r="C120">
        <v>15.751952379795</v>
      </c>
      <c r="D120">
        <v>19.442848843104599</v>
      </c>
      <c r="E120">
        <v>17.861364776210401</v>
      </c>
      <c r="F120">
        <v>17.1285933459137</v>
      </c>
      <c r="I120">
        <v>17.200160321135399</v>
      </c>
      <c r="J120">
        <v>14.880117458560701</v>
      </c>
      <c r="K120">
        <v>16.380948145580401</v>
      </c>
      <c r="R120">
        <v>13.0470552352882</v>
      </c>
    </row>
    <row r="121" spans="1:18">
      <c r="A121">
        <v>1979</v>
      </c>
      <c r="B121">
        <v>14.951723731674599</v>
      </c>
      <c r="C121">
        <v>16.565568194436299</v>
      </c>
      <c r="D121">
        <v>20.4560240217059</v>
      </c>
      <c r="E121">
        <v>18.7940558140671</v>
      </c>
      <c r="F121">
        <v>18.021116024249402</v>
      </c>
      <c r="I121">
        <v>18.092690701602201</v>
      </c>
      <c r="J121">
        <v>15.6470064961419</v>
      </c>
      <c r="K121">
        <v>17.2301942432358</v>
      </c>
      <c r="R121">
        <v>13.7065911458914</v>
      </c>
    </row>
    <row r="122" spans="1:18">
      <c r="A122">
        <v>1980</v>
      </c>
      <c r="B122">
        <v>14.3140280990905</v>
      </c>
      <c r="C122">
        <v>14.8113553199412</v>
      </c>
      <c r="D122">
        <v>19.674377995543399</v>
      </c>
      <c r="E122">
        <v>17.393714512405001</v>
      </c>
      <c r="F122">
        <v>16.994844709366401</v>
      </c>
      <c r="I122">
        <v>15.2465596564137</v>
      </c>
      <c r="J122">
        <v>12.6276515917649</v>
      </c>
      <c r="K122">
        <v>13.845918861563501</v>
      </c>
      <c r="R122">
        <v>11.713637091095</v>
      </c>
    </row>
    <row r="123" spans="1:18">
      <c r="A123">
        <v>1981</v>
      </c>
      <c r="B123">
        <v>16.031894941756601</v>
      </c>
      <c r="C123">
        <v>17.231047794167399</v>
      </c>
      <c r="D123">
        <v>25.9401122874667</v>
      </c>
      <c r="E123">
        <v>21.712232395569401</v>
      </c>
      <c r="F123">
        <v>20.009794246398801</v>
      </c>
      <c r="I123">
        <v>17.293103972628501</v>
      </c>
      <c r="J123">
        <v>12.616004253323</v>
      </c>
      <c r="K123">
        <v>14.916302036960699</v>
      </c>
      <c r="R123">
        <v>12.5112332390382</v>
      </c>
    </row>
    <row r="124" spans="1:18">
      <c r="A124">
        <v>1982</v>
      </c>
      <c r="B124">
        <v>12.918886218376199</v>
      </c>
      <c r="C124">
        <v>13.407001714124</v>
      </c>
      <c r="D124">
        <v>19.0754833567199</v>
      </c>
      <c r="E124">
        <v>16.064746082180299</v>
      </c>
      <c r="F124">
        <v>14.320604458684301</v>
      </c>
      <c r="I124">
        <v>13.4886533835812</v>
      </c>
      <c r="J124">
        <v>10.450352983639499</v>
      </c>
      <c r="K124">
        <v>11.8443551753231</v>
      </c>
      <c r="R124">
        <v>11.324858668643101</v>
      </c>
    </row>
    <row r="125" spans="1:18">
      <c r="A125">
        <v>1983</v>
      </c>
      <c r="B125">
        <v>14.5227485101009</v>
      </c>
      <c r="C125">
        <v>15.12756831542</v>
      </c>
      <c r="D125">
        <v>19.440735457381301</v>
      </c>
      <c r="E125">
        <v>17.113470611056201</v>
      </c>
      <c r="F125">
        <v>16.1661169356241</v>
      </c>
      <c r="I125">
        <v>14.5124707634071</v>
      </c>
      <c r="J125">
        <v>12.4749948310674</v>
      </c>
      <c r="K125">
        <v>13.5135628767383</v>
      </c>
      <c r="R125">
        <v>12.7538185737071</v>
      </c>
    </row>
    <row r="126" spans="1:18">
      <c r="A126">
        <v>1984</v>
      </c>
      <c r="B126">
        <v>16.804374724350101</v>
      </c>
      <c r="C126">
        <v>17.803308599283099</v>
      </c>
      <c r="D126">
        <v>21.763003944477099</v>
      </c>
      <c r="E126">
        <v>19.453884937096799</v>
      </c>
      <c r="F126">
        <v>18.376329393985301</v>
      </c>
      <c r="I126">
        <v>17.315387118012701</v>
      </c>
      <c r="J126">
        <v>14.158972934476401</v>
      </c>
      <c r="K126">
        <v>15.987785664156</v>
      </c>
      <c r="R126">
        <v>14.492043943065701</v>
      </c>
    </row>
    <row r="127" spans="1:18">
      <c r="A127">
        <v>1985</v>
      </c>
      <c r="B127">
        <v>14.6386359755006</v>
      </c>
      <c r="C127">
        <v>15.715235120322999</v>
      </c>
      <c r="D127">
        <v>20.319595805239</v>
      </c>
      <c r="E127">
        <v>18.5846079849406</v>
      </c>
      <c r="F127">
        <v>17.480296653456399</v>
      </c>
      <c r="I127">
        <v>17.9112751033718</v>
      </c>
      <c r="J127">
        <v>14.320944848077101</v>
      </c>
      <c r="K127">
        <v>16.246267297816001</v>
      </c>
      <c r="R127">
        <v>12.074999044090299</v>
      </c>
    </row>
    <row r="128" spans="1:18">
      <c r="A128">
        <v>1986</v>
      </c>
      <c r="B128">
        <v>13.8393323001385</v>
      </c>
      <c r="C128">
        <v>14.3281603987495</v>
      </c>
      <c r="D128">
        <v>18.829530069913499</v>
      </c>
      <c r="E128">
        <v>16.8450466644287</v>
      </c>
      <c r="F128">
        <v>15.7132190791431</v>
      </c>
      <c r="I128">
        <v>15.916690664858899</v>
      </c>
      <c r="J128">
        <v>12.4394424934148</v>
      </c>
      <c r="K128">
        <v>13.9281670105209</v>
      </c>
      <c r="R128">
        <v>12.000170170535601</v>
      </c>
    </row>
    <row r="129" spans="1:18">
      <c r="A129">
        <v>1987</v>
      </c>
      <c r="B129">
        <v>13.5497060288009</v>
      </c>
      <c r="C129">
        <v>13.7212780331734</v>
      </c>
      <c r="D129">
        <v>18.073586908776399</v>
      </c>
      <c r="E129">
        <v>16.166825621280399</v>
      </c>
      <c r="F129">
        <v>15.2929935218956</v>
      </c>
      <c r="I129">
        <v>14.555843843850701</v>
      </c>
      <c r="J129">
        <v>12.267840320424799</v>
      </c>
      <c r="K129">
        <v>13.5186177219085</v>
      </c>
      <c r="R129">
        <v>11.653318181520699</v>
      </c>
    </row>
    <row r="130" spans="1:18">
      <c r="A130">
        <v>1988</v>
      </c>
      <c r="B130">
        <v>14.123346639298701</v>
      </c>
      <c r="C130">
        <v>14.8668942313068</v>
      </c>
      <c r="D130">
        <v>19.358288083845199</v>
      </c>
      <c r="E130">
        <v>17.558877967812901</v>
      </c>
      <c r="F130">
        <v>16.7112662959826</v>
      </c>
      <c r="I130">
        <v>16.025460498136301</v>
      </c>
      <c r="J130">
        <v>13.884957455251</v>
      </c>
      <c r="K130">
        <v>15.180033099648201</v>
      </c>
      <c r="R130">
        <v>12.483645547682601</v>
      </c>
    </row>
    <row r="131" spans="1:18">
      <c r="A131">
        <v>1989</v>
      </c>
      <c r="B131">
        <v>12.8264178836193</v>
      </c>
      <c r="C131">
        <v>13.820436652142099</v>
      </c>
      <c r="D131">
        <v>18.6234872029498</v>
      </c>
      <c r="E131">
        <v>17.065757839838799</v>
      </c>
      <c r="F131">
        <v>16.493636288948299</v>
      </c>
      <c r="I131">
        <v>15.5216544590587</v>
      </c>
      <c r="J131">
        <v>13.2792212041778</v>
      </c>
      <c r="K131">
        <v>15.4050289852087</v>
      </c>
      <c r="R131">
        <v>11.473526586937099</v>
      </c>
    </row>
    <row r="132" spans="1:18">
      <c r="A132">
        <v>1990</v>
      </c>
      <c r="B132">
        <v>11.828504983388701</v>
      </c>
      <c r="C132">
        <v>13.131044247787599</v>
      </c>
      <c r="D132">
        <v>16.351473477406699</v>
      </c>
      <c r="E132">
        <v>15.7608131487889</v>
      </c>
      <c r="F132">
        <v>15.7711348057883</v>
      </c>
      <c r="I132">
        <v>14.894074567243701</v>
      </c>
      <c r="J132">
        <v>12.6225641025641</v>
      </c>
      <c r="K132">
        <v>14.7706392694064</v>
      </c>
      <c r="R132">
        <v>11.1133911571821</v>
      </c>
    </row>
    <row r="133" spans="1:18">
      <c r="A133">
        <v>1991</v>
      </c>
      <c r="B133">
        <v>13.5981395348837</v>
      </c>
      <c r="C133">
        <v>14.9244601769912</v>
      </c>
      <c r="D133">
        <v>18.114931237720999</v>
      </c>
      <c r="E133">
        <v>15.9150519031142</v>
      </c>
      <c r="F133">
        <v>14.7125666412795</v>
      </c>
      <c r="I133">
        <v>15.664047936085201</v>
      </c>
      <c r="J133">
        <v>13.578675213675201</v>
      </c>
      <c r="K133">
        <v>14.105433789954301</v>
      </c>
      <c r="R133">
        <v>12.2986249206685</v>
      </c>
    </row>
    <row r="134" spans="1:18">
      <c r="A134">
        <v>1992</v>
      </c>
      <c r="B134">
        <v>12.7314285714286</v>
      </c>
      <c r="C134">
        <v>14.5823362831858</v>
      </c>
      <c r="D134">
        <v>18.655992141453801</v>
      </c>
      <c r="E134">
        <v>17.387370242214502</v>
      </c>
      <c r="F134">
        <v>16.683472962680899</v>
      </c>
      <c r="I134">
        <v>16.428961384820202</v>
      </c>
      <c r="J134">
        <v>13.9344444444444</v>
      </c>
      <c r="K134">
        <v>15.872146118721499</v>
      </c>
      <c r="R134">
        <v>10.8499259572668</v>
      </c>
    </row>
    <row r="135" spans="1:18">
      <c r="A135">
        <v>1993</v>
      </c>
      <c r="B135">
        <v>12.136877076412</v>
      </c>
      <c r="C135">
        <v>13.1490973451327</v>
      </c>
      <c r="D135">
        <v>15.918467583497099</v>
      </c>
      <c r="E135">
        <v>14.3089100346021</v>
      </c>
      <c r="F135">
        <v>13.568697638994699</v>
      </c>
      <c r="I135">
        <v>13.996071904127801</v>
      </c>
      <c r="J135">
        <v>12.5218376068376</v>
      </c>
      <c r="K135">
        <v>13.3002739726027</v>
      </c>
      <c r="R135">
        <v>11.8059445737254</v>
      </c>
    </row>
    <row r="136" spans="1:18">
      <c r="A136">
        <v>1994</v>
      </c>
      <c r="B136">
        <v>12.114219269103</v>
      </c>
      <c r="C136">
        <v>14.267433628318599</v>
      </c>
      <c r="D136">
        <v>18.743418467583499</v>
      </c>
      <c r="E136">
        <v>18.143858131487899</v>
      </c>
      <c r="F136">
        <v>18.530159939070799</v>
      </c>
      <c r="I136">
        <v>16.322370173102499</v>
      </c>
      <c r="J136">
        <v>13.934017094017101</v>
      </c>
      <c r="K136">
        <v>16.352191780821901</v>
      </c>
      <c r="R136">
        <v>11.5103659826528</v>
      </c>
    </row>
    <row r="137" spans="1:18">
      <c r="A137">
        <v>1995</v>
      </c>
      <c r="B137">
        <v>13.5700332225914</v>
      </c>
      <c r="C137">
        <v>14.266477876106199</v>
      </c>
      <c r="D137">
        <v>17.7650294695481</v>
      </c>
      <c r="E137">
        <v>16.050865051903099</v>
      </c>
      <c r="F137">
        <v>14.9699162223915</v>
      </c>
      <c r="I137">
        <v>15.386750998668401</v>
      </c>
      <c r="J137">
        <v>12.839615384615399</v>
      </c>
      <c r="K137">
        <v>14.3954337899543</v>
      </c>
      <c r="R137">
        <v>12.897842183202901</v>
      </c>
    </row>
    <row r="138" spans="1:18">
      <c r="A138">
        <v>1996</v>
      </c>
      <c r="B138">
        <v>15.7437873754153</v>
      </c>
      <c r="C138">
        <v>17.675823008849601</v>
      </c>
      <c r="D138">
        <v>23.767190569744599</v>
      </c>
      <c r="E138">
        <v>21.9440311418685</v>
      </c>
      <c r="F138">
        <v>20.5316831683168</v>
      </c>
      <c r="I138">
        <v>20.164447403462098</v>
      </c>
      <c r="J138">
        <v>16.559102564102599</v>
      </c>
      <c r="K138">
        <v>19.098082191780801</v>
      </c>
      <c r="R138">
        <v>13.296720964671</v>
      </c>
    </row>
    <row r="139" spans="1:18">
      <c r="A139">
        <v>1997</v>
      </c>
      <c r="B139">
        <v>12.9378073089701</v>
      </c>
      <c r="C139">
        <v>14.3223716814159</v>
      </c>
      <c r="D139">
        <v>17.202259332023601</v>
      </c>
      <c r="E139">
        <v>16.815830449827001</v>
      </c>
      <c r="F139">
        <v>16.794592536176701</v>
      </c>
      <c r="I139">
        <v>15.9835552596538</v>
      </c>
      <c r="J139">
        <v>13.7553418803419</v>
      </c>
      <c r="K139">
        <v>15.8033789954338</v>
      </c>
      <c r="R139">
        <v>12.9817008673577</v>
      </c>
    </row>
    <row r="140" spans="1:18">
      <c r="A140">
        <v>1998</v>
      </c>
      <c r="B140">
        <v>11.4379401993355</v>
      </c>
      <c r="C140">
        <v>11.7905132743363</v>
      </c>
      <c r="D140">
        <v>14.013457760314299</v>
      </c>
      <c r="E140">
        <v>12.361764705882401</v>
      </c>
      <c r="F140">
        <v>12.4391469916222</v>
      </c>
      <c r="I140">
        <v>12.016245006657799</v>
      </c>
      <c r="J140">
        <v>10.8936752136752</v>
      </c>
      <c r="K140">
        <v>11.1139726027397</v>
      </c>
      <c r="R140">
        <v>10.6051829913264</v>
      </c>
    </row>
    <row r="141" spans="1:18">
      <c r="A141">
        <v>1999</v>
      </c>
      <c r="B141">
        <v>10.821528239202699</v>
      </c>
      <c r="C141">
        <v>11.6884955752212</v>
      </c>
      <c r="D141">
        <v>13.689390962671901</v>
      </c>
      <c r="E141">
        <v>12.9042387543253</v>
      </c>
      <c r="F141">
        <v>12.891089108910901</v>
      </c>
      <c r="I141">
        <v>12.510119840212999</v>
      </c>
      <c r="J141">
        <v>11.1016239316239</v>
      </c>
      <c r="K141">
        <v>12.1455251141553</v>
      </c>
      <c r="R141">
        <v>10.4929130526761</v>
      </c>
    </row>
    <row r="142" spans="1:18">
      <c r="A142">
        <v>2000</v>
      </c>
      <c r="B142">
        <v>13.836146179402</v>
      </c>
      <c r="C142">
        <v>15.224814159292</v>
      </c>
      <c r="D142">
        <v>17.649115913555999</v>
      </c>
      <c r="E142">
        <v>16.730276816608999</v>
      </c>
      <c r="F142">
        <v>16.629855293221599</v>
      </c>
      <c r="I142">
        <v>16.695739014647099</v>
      </c>
      <c r="J142">
        <v>14.998589743589701</v>
      </c>
      <c r="K142">
        <v>16.264931506849301</v>
      </c>
      <c r="R142">
        <v>12.960249629786301</v>
      </c>
    </row>
    <row r="143" spans="1:18">
      <c r="A143">
        <v>2001</v>
      </c>
      <c r="B143">
        <v>12.588903654485099</v>
      </c>
      <c r="C143">
        <v>13.3655575221239</v>
      </c>
      <c r="D143">
        <v>15.396856581532401</v>
      </c>
      <c r="E143">
        <v>13.440051903114201</v>
      </c>
      <c r="F143">
        <v>12.684691546077699</v>
      </c>
      <c r="I143">
        <v>13.7810252996005</v>
      </c>
      <c r="J143">
        <v>12.834743589743599</v>
      </c>
      <c r="K143">
        <v>12.919954337899499</v>
      </c>
      <c r="R143">
        <v>12.154897397926799</v>
      </c>
    </row>
    <row r="144" spans="1:18">
      <c r="A144">
        <v>2002</v>
      </c>
      <c r="B144">
        <v>12.493554817275699</v>
      </c>
      <c r="C144">
        <v>14.0133805309735</v>
      </c>
      <c r="D144">
        <v>15.4784872298625</v>
      </c>
      <c r="E144">
        <v>14.868339100346001</v>
      </c>
      <c r="F144">
        <v>15.2944402132521</v>
      </c>
      <c r="I144">
        <v>15.576098535286301</v>
      </c>
      <c r="J144">
        <v>14.284700854700899</v>
      </c>
      <c r="K144">
        <v>15.619041095890401</v>
      </c>
      <c r="R144">
        <v>11.733001903956</v>
      </c>
    </row>
    <row r="145" spans="1:18">
      <c r="A145">
        <v>2003</v>
      </c>
      <c r="B145">
        <v>12.661727574750801</v>
      </c>
      <c r="C145">
        <v>13.7155044247788</v>
      </c>
      <c r="D145">
        <v>16.158939096267201</v>
      </c>
      <c r="E145">
        <v>14.789100346020801</v>
      </c>
      <c r="F145">
        <v>14.0750190403656</v>
      </c>
      <c r="I145">
        <v>14.6790279627164</v>
      </c>
      <c r="J145">
        <v>13.1739743589744</v>
      </c>
      <c r="K145">
        <v>14.215890410958901</v>
      </c>
      <c r="R145">
        <v>12.6692616881743</v>
      </c>
    </row>
    <row r="146" spans="1:18">
      <c r="A146">
        <v>2004</v>
      </c>
      <c r="B146">
        <v>11.266312292358799</v>
      </c>
      <c r="C146">
        <v>12.2121061946903</v>
      </c>
      <c r="D146">
        <v>14.557760314341801</v>
      </c>
      <c r="E146">
        <v>13.641955017300999</v>
      </c>
      <c r="F146">
        <v>13.3413556740289</v>
      </c>
      <c r="I146">
        <v>13.2507989347537</v>
      </c>
      <c r="J146">
        <v>11.9637606837607</v>
      </c>
      <c r="K146">
        <v>12.917579908675799</v>
      </c>
      <c r="R146">
        <v>11.094838163740199</v>
      </c>
    </row>
    <row r="147" spans="1:18">
      <c r="A147">
        <v>2005</v>
      </c>
      <c r="B147">
        <v>10.808637873754201</v>
      </c>
      <c r="C147">
        <v>11.507150442477901</v>
      </c>
      <c r="D147">
        <v>14.3119842829077</v>
      </c>
      <c r="E147">
        <v>13.467128027681699</v>
      </c>
      <c r="F147">
        <v>13.0572734196497</v>
      </c>
      <c r="I147">
        <v>12.741877496671099</v>
      </c>
      <c r="J147">
        <v>11.076965811965801</v>
      </c>
      <c r="K147">
        <v>12.0703196347032</v>
      </c>
      <c r="R147">
        <v>9.8125026443833292</v>
      </c>
    </row>
    <row r="148" spans="1:18">
      <c r="A148">
        <v>2006</v>
      </c>
      <c r="B148">
        <v>11.855747508305599</v>
      </c>
      <c r="C148">
        <v>12.961451327433601</v>
      </c>
      <c r="D148">
        <v>16.4419449901768</v>
      </c>
      <c r="E148">
        <v>15.3224048442907</v>
      </c>
      <c r="F148">
        <v>14.2025894897182</v>
      </c>
      <c r="I148">
        <v>14.8522636484687</v>
      </c>
      <c r="J148">
        <v>12.639188034188001</v>
      </c>
      <c r="K148">
        <v>14.828493150684899</v>
      </c>
      <c r="R148">
        <v>10.685572244552599</v>
      </c>
    </row>
    <row r="149" spans="1:18">
      <c r="A149">
        <v>2007</v>
      </c>
      <c r="B149">
        <v>11.2333554817276</v>
      </c>
      <c r="C149">
        <v>11.700601769911501</v>
      </c>
      <c r="D149">
        <v>13.3132612966601</v>
      </c>
      <c r="E149">
        <v>11.8877162629758</v>
      </c>
      <c r="F149">
        <v>11.5570449352628</v>
      </c>
      <c r="I149">
        <v>12.1892143808256</v>
      </c>
      <c r="J149">
        <v>10.739658119658101</v>
      </c>
      <c r="K149">
        <v>11.4753424657534</v>
      </c>
      <c r="R149">
        <v>11.0564840279247</v>
      </c>
    </row>
    <row r="150" spans="1:18">
      <c r="A150">
        <v>2008</v>
      </c>
      <c r="B150">
        <v>11.3655813953488</v>
      </c>
      <c r="C150">
        <v>11.8408849557522</v>
      </c>
      <c r="D150">
        <v>14.185854616895901</v>
      </c>
      <c r="E150">
        <v>12.617560553633201</v>
      </c>
      <c r="F150">
        <v>11.7502665651181</v>
      </c>
      <c r="I150">
        <v>12.7962050599201</v>
      </c>
      <c r="J150">
        <v>11.460085470085501</v>
      </c>
      <c r="K150">
        <v>12.5904109589041</v>
      </c>
      <c r="R150">
        <v>10.197588322403201</v>
      </c>
    </row>
    <row r="151" spans="1:18">
      <c r="A151">
        <v>2009</v>
      </c>
      <c r="B151">
        <v>8.1143521594684405</v>
      </c>
      <c r="C151">
        <v>8.8005663716814198</v>
      </c>
      <c r="D151">
        <v>11.3109037328094</v>
      </c>
      <c r="E151">
        <v>10.5293252595156</v>
      </c>
      <c r="F151">
        <v>9.9926884996191898</v>
      </c>
      <c r="I151">
        <v>9.9713715046604499</v>
      </c>
      <c r="J151">
        <v>8.6407264957265006</v>
      </c>
      <c r="K151">
        <v>10.076118721461199</v>
      </c>
      <c r="R151">
        <v>7.2151470277131402</v>
      </c>
    </row>
    <row r="152" spans="1:18">
      <c r="A152">
        <v>2010</v>
      </c>
      <c r="B152">
        <v>8.5273754152823908</v>
      </c>
      <c r="C152">
        <v>8.9489203539823006</v>
      </c>
      <c r="D152">
        <v>11.2249508840864</v>
      </c>
      <c r="E152">
        <v>9.8246539792387502</v>
      </c>
      <c r="F152">
        <v>8.7272658035034301</v>
      </c>
      <c r="I152">
        <v>9.6633155792276995</v>
      </c>
      <c r="J152">
        <v>8.2417094017094001</v>
      </c>
      <c r="K152">
        <v>9.1992237442922402</v>
      </c>
      <c r="R152">
        <v>7.6736619420351202</v>
      </c>
    </row>
    <row r="153" spans="1:18">
      <c r="A153">
        <v>2011</v>
      </c>
      <c r="B153">
        <v>9.5824584717608001</v>
      </c>
      <c r="C153">
        <v>10.730973451327401</v>
      </c>
      <c r="D153">
        <v>13.1748526522593</v>
      </c>
      <c r="E153">
        <v>12.6935121107266</v>
      </c>
      <c r="F153">
        <v>12.4945925361767</v>
      </c>
      <c r="I153">
        <v>12.229560585885499</v>
      </c>
      <c r="J153">
        <v>10.491752136752099</v>
      </c>
      <c r="K153">
        <v>12.7658904109589</v>
      </c>
      <c r="R153">
        <v>9.4924264861434295</v>
      </c>
    </row>
    <row r="154" spans="1:18">
      <c r="A154">
        <v>2012</v>
      </c>
      <c r="B154">
        <v>9.6582724252491694</v>
      </c>
      <c r="C154">
        <v>10.1607079646018</v>
      </c>
      <c r="D154">
        <v>11.6716110019646</v>
      </c>
      <c r="E154">
        <v>10.532006920415199</v>
      </c>
      <c r="F154">
        <v>10.3402894135567</v>
      </c>
      <c r="I154">
        <v>10.659187749667099</v>
      </c>
      <c r="J154">
        <v>9.6930341880341899</v>
      </c>
      <c r="K154">
        <v>10.202283105022801</v>
      </c>
      <c r="R154">
        <v>9.2477681404696401</v>
      </c>
    </row>
    <row r="155" spans="1:18">
      <c r="A155">
        <v>2013</v>
      </c>
      <c r="B155">
        <v>11.2665780730897</v>
      </c>
      <c r="C155">
        <v>12.58</v>
      </c>
      <c r="D155">
        <v>14.527210216109999</v>
      </c>
      <c r="E155">
        <v>13.6588235294118</v>
      </c>
      <c r="F155">
        <v>13.1982482863671</v>
      </c>
      <c r="I155">
        <v>13.8162450066578</v>
      </c>
      <c r="J155">
        <v>11.9547435897436</v>
      </c>
      <c r="K155">
        <v>13.475753424657499</v>
      </c>
      <c r="R155">
        <v>11.0219378041041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68BF4-63AE-8348-9CEE-7C5134545726}">
  <dimension ref="A1"/>
  <sheetViews>
    <sheetView workbookViewId="0">
      <selection activeCell="G15" sqref="G15"/>
    </sheetView>
  </sheetViews>
  <sheetFormatPr baseColWidth="10" defaultRowHeight="16"/>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FD995-0BB4-A244-AF98-F7A8D496AD88}">
  <dimension ref="A1:H13"/>
  <sheetViews>
    <sheetView workbookViewId="0">
      <selection activeCell="C2" sqref="C2:C13"/>
    </sheetView>
  </sheetViews>
  <sheetFormatPr baseColWidth="10" defaultRowHeight="16"/>
  <sheetData>
    <row r="1" spans="1:8">
      <c r="A1" t="s">
        <v>254</v>
      </c>
      <c r="B1" t="s">
        <v>255</v>
      </c>
      <c r="C1" t="s">
        <v>256</v>
      </c>
      <c r="D1" t="s">
        <v>257</v>
      </c>
      <c r="E1" t="s">
        <v>258</v>
      </c>
      <c r="F1" t="s">
        <v>259</v>
      </c>
      <c r="G1" t="s">
        <v>260</v>
      </c>
      <c r="H1" t="s">
        <v>261</v>
      </c>
    </row>
    <row r="2" spans="1:8">
      <c r="A2" t="s">
        <v>262</v>
      </c>
      <c r="B2">
        <v>4165553</v>
      </c>
      <c r="C2" t="s">
        <v>263</v>
      </c>
      <c r="D2">
        <v>4165500</v>
      </c>
      <c r="E2">
        <v>2053.6999999999998</v>
      </c>
      <c r="F2" t="s">
        <v>264</v>
      </c>
      <c r="G2">
        <v>42.583958000000003</v>
      </c>
      <c r="H2">
        <v>-82.882616999999996</v>
      </c>
    </row>
    <row r="3" spans="1:8">
      <c r="A3" t="s">
        <v>265</v>
      </c>
      <c r="B3" t="s">
        <v>266</v>
      </c>
      <c r="C3" t="s">
        <v>267</v>
      </c>
      <c r="D3">
        <v>4176500</v>
      </c>
      <c r="E3">
        <v>2680</v>
      </c>
      <c r="F3" t="s">
        <v>264</v>
      </c>
      <c r="G3">
        <v>41.960600839999998</v>
      </c>
      <c r="H3">
        <v>-83.531046189999998</v>
      </c>
    </row>
    <row r="4" spans="1:8">
      <c r="A4" t="s">
        <v>268</v>
      </c>
      <c r="B4">
        <v>4193500</v>
      </c>
      <c r="C4" t="s">
        <v>269</v>
      </c>
      <c r="D4">
        <v>4193500</v>
      </c>
      <c r="E4">
        <v>16273.8</v>
      </c>
      <c r="F4" t="s">
        <v>270</v>
      </c>
      <c r="G4">
        <v>41.500052599999997</v>
      </c>
      <c r="H4">
        <v>-83.712714449999993</v>
      </c>
    </row>
    <row r="5" spans="1:8">
      <c r="A5" t="s">
        <v>271</v>
      </c>
      <c r="B5" t="s">
        <v>272</v>
      </c>
      <c r="C5" t="s">
        <v>273</v>
      </c>
      <c r="D5">
        <v>4199500</v>
      </c>
      <c r="E5">
        <v>679.4</v>
      </c>
      <c r="F5" t="s">
        <v>270</v>
      </c>
      <c r="G5">
        <v>41.381990010000003</v>
      </c>
      <c r="H5">
        <v>-82.316827279999998</v>
      </c>
    </row>
    <row r="6" spans="1:8">
      <c r="A6" t="s">
        <v>274</v>
      </c>
      <c r="B6" t="s">
        <v>275</v>
      </c>
      <c r="C6" t="s">
        <v>276</v>
      </c>
      <c r="D6">
        <v>4208000</v>
      </c>
      <c r="E6">
        <v>1829.2</v>
      </c>
      <c r="F6" t="s">
        <v>270</v>
      </c>
      <c r="G6">
        <v>41.395330870000002</v>
      </c>
      <c r="H6">
        <v>-81.629847810000001</v>
      </c>
    </row>
    <row r="7" spans="1:8">
      <c r="A7" t="s">
        <v>277</v>
      </c>
      <c r="B7" t="s">
        <v>278</v>
      </c>
      <c r="C7" t="s">
        <v>279</v>
      </c>
      <c r="D7">
        <v>4183000</v>
      </c>
      <c r="E7">
        <v>5245.6</v>
      </c>
      <c r="F7" t="s">
        <v>280</v>
      </c>
      <c r="G7">
        <v>41.169722200000002</v>
      </c>
      <c r="H7">
        <v>-84.849166699999998</v>
      </c>
    </row>
    <row r="8" spans="1:8">
      <c r="A8" t="s">
        <v>281</v>
      </c>
      <c r="B8" t="s">
        <v>282</v>
      </c>
      <c r="C8" t="s">
        <v>283</v>
      </c>
      <c r="D8">
        <v>4183000</v>
      </c>
      <c r="E8">
        <v>4978</v>
      </c>
      <c r="F8" t="s">
        <v>280</v>
      </c>
      <c r="G8">
        <v>41.085048659999998</v>
      </c>
      <c r="H8">
        <v>-85.022190399999999</v>
      </c>
    </row>
    <row r="9" spans="1:8">
      <c r="A9" t="s">
        <v>284</v>
      </c>
      <c r="B9" t="s">
        <v>285</v>
      </c>
      <c r="C9" t="s">
        <v>269</v>
      </c>
      <c r="D9">
        <v>4193500</v>
      </c>
      <c r="E9">
        <v>16273.8</v>
      </c>
      <c r="F9" t="s">
        <v>270</v>
      </c>
      <c r="G9">
        <v>41.5</v>
      </c>
      <c r="H9">
        <v>-83.712779999999995</v>
      </c>
    </row>
    <row r="10" spans="1:8">
      <c r="A10" t="s">
        <v>286</v>
      </c>
      <c r="B10" t="s">
        <v>287</v>
      </c>
      <c r="C10" t="s">
        <v>288</v>
      </c>
      <c r="D10">
        <v>4197100</v>
      </c>
      <c r="E10">
        <v>387.7</v>
      </c>
      <c r="F10" t="s">
        <v>270</v>
      </c>
      <c r="G10">
        <v>41.449440000000003</v>
      </c>
      <c r="H10">
        <v>-83.36139</v>
      </c>
    </row>
    <row r="11" spans="1:8">
      <c r="A11" t="s">
        <v>289</v>
      </c>
      <c r="B11" t="s">
        <v>290</v>
      </c>
      <c r="C11" t="s">
        <v>291</v>
      </c>
      <c r="D11">
        <v>4197170</v>
      </c>
      <c r="E11">
        <v>90</v>
      </c>
      <c r="F11" t="s">
        <v>270</v>
      </c>
      <c r="G11">
        <v>41.113610000000001</v>
      </c>
      <c r="H11">
        <v>-83.168329999999997</v>
      </c>
    </row>
    <row r="12" spans="1:8">
      <c r="A12" t="s">
        <v>292</v>
      </c>
      <c r="B12" t="s">
        <v>293</v>
      </c>
      <c r="C12" t="s">
        <v>294</v>
      </c>
      <c r="D12">
        <v>4198000</v>
      </c>
      <c r="E12">
        <v>3255.1</v>
      </c>
      <c r="F12" t="s">
        <v>270</v>
      </c>
      <c r="G12">
        <v>41.307780000000001</v>
      </c>
      <c r="H12">
        <v>-83.15889</v>
      </c>
    </row>
    <row r="13" spans="1:8">
      <c r="A13" t="s">
        <v>268</v>
      </c>
      <c r="B13" t="s">
        <v>295</v>
      </c>
      <c r="C13" t="s">
        <v>269</v>
      </c>
      <c r="D13">
        <v>4193500</v>
      </c>
      <c r="E13">
        <v>16273.8</v>
      </c>
      <c r="F13" t="s">
        <v>270</v>
      </c>
      <c r="G13">
        <v>41.500052599999997</v>
      </c>
      <c r="H13">
        <v>-83.712714449999993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D1F5C-B7F3-F744-9610-0DEB6B78797F}">
  <dimension ref="A1:M281"/>
  <sheetViews>
    <sheetView topLeftCell="A131" workbookViewId="0">
      <selection activeCell="A131" sqref="A1:H1048576"/>
    </sheetView>
  </sheetViews>
  <sheetFormatPr baseColWidth="10" defaultRowHeight="16"/>
  <sheetData>
    <row r="1" spans="1:13">
      <c r="A1" t="s">
        <v>296</v>
      </c>
      <c r="B1" t="s">
        <v>297</v>
      </c>
      <c r="C1" t="s">
        <v>260</v>
      </c>
      <c r="D1" t="s">
        <v>261</v>
      </c>
      <c r="E1" t="s">
        <v>298</v>
      </c>
      <c r="F1" t="s">
        <v>299</v>
      </c>
      <c r="G1" t="s">
        <v>300</v>
      </c>
      <c r="H1" t="s">
        <v>915</v>
      </c>
      <c r="I1" s="24"/>
      <c r="J1" s="24"/>
      <c r="K1" s="24"/>
      <c r="L1" s="24"/>
      <c r="M1" s="24"/>
    </row>
    <row r="2" spans="1:13">
      <c r="A2" t="s">
        <v>837</v>
      </c>
      <c r="B2" t="s">
        <v>838</v>
      </c>
      <c r="C2">
        <v>45.022500000000001</v>
      </c>
      <c r="D2">
        <v>-79.678330000000003</v>
      </c>
      <c r="E2">
        <v>1937</v>
      </c>
      <c r="F2">
        <v>2021</v>
      </c>
      <c r="G2">
        <v>4770</v>
      </c>
      <c r="H2">
        <v>84</v>
      </c>
      <c r="I2" s="26"/>
      <c r="J2" s="25"/>
      <c r="K2" s="25"/>
      <c r="L2" s="25"/>
      <c r="M2" s="25"/>
    </row>
    <row r="3" spans="1:13">
      <c r="A3" t="s">
        <v>841</v>
      </c>
      <c r="B3" t="s">
        <v>842</v>
      </c>
      <c r="C3">
        <v>45.029440000000001</v>
      </c>
      <c r="D3">
        <v>-79.697220000000002</v>
      </c>
      <c r="E3">
        <v>1923</v>
      </c>
      <c r="F3">
        <v>1966</v>
      </c>
      <c r="H3">
        <v>43</v>
      </c>
      <c r="I3" s="26"/>
      <c r="J3" s="25"/>
      <c r="K3" s="25"/>
      <c r="L3" s="25"/>
      <c r="M3" s="25"/>
    </row>
    <row r="4" spans="1:13">
      <c r="A4" t="s">
        <v>835</v>
      </c>
      <c r="B4" t="s">
        <v>836</v>
      </c>
      <c r="C4">
        <v>45.015560000000001</v>
      </c>
      <c r="D4">
        <v>-79.688890000000001</v>
      </c>
      <c r="E4">
        <v>1923</v>
      </c>
      <c r="F4">
        <v>1967</v>
      </c>
      <c r="H4">
        <v>44</v>
      </c>
      <c r="I4" s="26"/>
      <c r="J4" s="25"/>
      <c r="K4" s="25"/>
      <c r="L4" s="25"/>
      <c r="M4" s="25"/>
    </row>
    <row r="5" spans="1:13">
      <c r="A5" t="s">
        <v>855</v>
      </c>
      <c r="B5" t="s">
        <v>856</v>
      </c>
      <c r="C5">
        <v>45.065060000000003</v>
      </c>
      <c r="D5">
        <v>-79.790139999999994</v>
      </c>
      <c r="E5">
        <v>1965</v>
      </c>
      <c r="F5">
        <v>2021</v>
      </c>
      <c r="G5">
        <v>4790</v>
      </c>
      <c r="H5">
        <v>56</v>
      </c>
      <c r="I5" s="25"/>
      <c r="J5" s="25"/>
      <c r="K5" s="25"/>
      <c r="L5" s="25"/>
      <c r="M5" s="25"/>
    </row>
    <row r="6" spans="1:13">
      <c r="A6" t="s">
        <v>839</v>
      </c>
      <c r="B6" t="s">
        <v>840</v>
      </c>
      <c r="C6">
        <v>45.022530000000003</v>
      </c>
      <c r="D6">
        <v>-79.776809999999998</v>
      </c>
      <c r="E6">
        <v>1965</v>
      </c>
      <c r="F6">
        <v>2021</v>
      </c>
      <c r="H6">
        <v>56</v>
      </c>
      <c r="I6" s="25"/>
      <c r="J6" s="25"/>
      <c r="K6" s="25"/>
      <c r="L6" s="25"/>
      <c r="M6" s="25"/>
    </row>
    <row r="7" spans="1:13">
      <c r="A7" t="s">
        <v>781</v>
      </c>
      <c r="B7" t="s">
        <v>782</v>
      </c>
      <c r="C7">
        <v>44.71367</v>
      </c>
      <c r="D7">
        <v>-79.281610000000001</v>
      </c>
      <c r="E7">
        <v>1913</v>
      </c>
      <c r="F7">
        <v>2021</v>
      </c>
      <c r="G7">
        <v>1510</v>
      </c>
      <c r="H7">
        <v>108</v>
      </c>
      <c r="I7" s="26"/>
      <c r="J7" s="25"/>
      <c r="K7" s="25"/>
      <c r="L7" s="25"/>
      <c r="M7" s="25"/>
    </row>
    <row r="8" spans="1:13">
      <c r="A8" t="s">
        <v>817</v>
      </c>
      <c r="B8" t="s">
        <v>818</v>
      </c>
      <c r="C8">
        <v>44.856940000000002</v>
      </c>
      <c r="D8">
        <v>-79.541669999999996</v>
      </c>
      <c r="E8">
        <v>1953</v>
      </c>
      <c r="F8">
        <v>2021</v>
      </c>
      <c r="G8">
        <v>5850</v>
      </c>
      <c r="H8">
        <v>68</v>
      </c>
      <c r="I8" s="26"/>
      <c r="J8" s="25"/>
      <c r="K8" s="25"/>
      <c r="L8" s="25"/>
      <c r="M8" s="25"/>
    </row>
    <row r="9" spans="1:13">
      <c r="A9" t="s">
        <v>793</v>
      </c>
      <c r="B9" t="s">
        <v>794</v>
      </c>
      <c r="C9">
        <v>44.754440000000002</v>
      </c>
      <c r="D9">
        <v>-79.318889999999996</v>
      </c>
      <c r="E9">
        <v>1963</v>
      </c>
      <c r="F9">
        <v>2004</v>
      </c>
      <c r="H9">
        <v>41</v>
      </c>
      <c r="I9" s="25"/>
      <c r="J9" s="25"/>
      <c r="K9" s="25"/>
      <c r="L9" s="25"/>
      <c r="M9" s="25"/>
    </row>
    <row r="10" spans="1:13">
      <c r="A10" t="s">
        <v>795</v>
      </c>
      <c r="B10" t="s">
        <v>796</v>
      </c>
      <c r="C10">
        <v>44.763890000000004</v>
      </c>
      <c r="D10">
        <v>-79.330280000000002</v>
      </c>
      <c r="E10">
        <v>1912</v>
      </c>
      <c r="F10">
        <v>1993</v>
      </c>
      <c r="H10">
        <v>81</v>
      </c>
      <c r="I10" s="26"/>
      <c r="J10" s="25"/>
      <c r="K10" s="25"/>
      <c r="L10" s="25"/>
      <c r="M10" s="25"/>
    </row>
    <row r="11" spans="1:13">
      <c r="A11" t="s">
        <v>787</v>
      </c>
      <c r="B11" t="s">
        <v>788</v>
      </c>
      <c r="C11">
        <v>44.741109999999999</v>
      </c>
      <c r="D11">
        <v>-79.328059999999994</v>
      </c>
      <c r="E11">
        <v>1962</v>
      </c>
      <c r="F11">
        <v>1993</v>
      </c>
      <c r="H11">
        <v>31</v>
      </c>
      <c r="I11" s="25"/>
      <c r="J11" s="25"/>
      <c r="K11" s="25"/>
      <c r="L11" s="25"/>
      <c r="M11" s="25"/>
    </row>
    <row r="12" spans="1:13">
      <c r="A12" t="s">
        <v>789</v>
      </c>
      <c r="B12" t="s">
        <v>790</v>
      </c>
      <c r="C12">
        <v>44.745829999999998</v>
      </c>
      <c r="D12">
        <v>-79.325280000000006</v>
      </c>
      <c r="E12">
        <v>1962</v>
      </c>
      <c r="F12">
        <v>1993</v>
      </c>
      <c r="H12">
        <v>31</v>
      </c>
      <c r="I12" s="26"/>
      <c r="J12" s="25"/>
      <c r="K12" s="25"/>
      <c r="L12" s="25"/>
      <c r="M12" s="25"/>
    </row>
    <row r="13" spans="1:13">
      <c r="A13" t="s">
        <v>698</v>
      </c>
      <c r="B13" t="s">
        <v>699</v>
      </c>
      <c r="C13">
        <v>44.260640000000002</v>
      </c>
      <c r="D13">
        <v>-79.343890000000002</v>
      </c>
      <c r="E13">
        <v>1964</v>
      </c>
      <c r="F13">
        <v>2021</v>
      </c>
      <c r="G13">
        <v>272</v>
      </c>
      <c r="H13">
        <v>57</v>
      </c>
      <c r="I13" s="25"/>
      <c r="J13" s="25"/>
      <c r="K13" s="25"/>
      <c r="L13" s="25"/>
      <c r="M13" s="25"/>
    </row>
    <row r="14" spans="1:13">
      <c r="A14" t="s">
        <v>658</v>
      </c>
      <c r="B14" t="s">
        <v>659</v>
      </c>
      <c r="C14">
        <v>44.094920000000002</v>
      </c>
      <c r="D14">
        <v>-79.489559999999997</v>
      </c>
      <c r="E14">
        <v>1965</v>
      </c>
      <c r="F14">
        <v>2021</v>
      </c>
      <c r="G14">
        <v>176</v>
      </c>
      <c r="H14">
        <v>56</v>
      </c>
      <c r="I14" s="25"/>
      <c r="J14" s="25"/>
      <c r="K14" s="25"/>
      <c r="L14" s="25"/>
      <c r="M14" s="25"/>
    </row>
    <row r="15" spans="1:13">
      <c r="A15" t="s">
        <v>640</v>
      </c>
      <c r="B15" t="s">
        <v>641</v>
      </c>
      <c r="C15">
        <v>44.012140000000002</v>
      </c>
      <c r="D15">
        <v>-79.685640000000006</v>
      </c>
      <c r="E15">
        <v>1966</v>
      </c>
      <c r="F15">
        <v>2021</v>
      </c>
      <c r="G15">
        <v>51.3</v>
      </c>
      <c r="H15">
        <v>55</v>
      </c>
      <c r="I15" s="25"/>
      <c r="J15" s="25"/>
      <c r="K15" s="25"/>
      <c r="L15" s="25"/>
      <c r="M15" s="25"/>
    </row>
    <row r="16" spans="1:13">
      <c r="A16" t="s">
        <v>730</v>
      </c>
      <c r="B16" t="s">
        <v>731</v>
      </c>
      <c r="C16">
        <v>44.397080000000003</v>
      </c>
      <c r="D16">
        <v>-79.070830000000001</v>
      </c>
      <c r="E16">
        <v>1966</v>
      </c>
      <c r="F16">
        <v>2021</v>
      </c>
      <c r="G16">
        <v>291</v>
      </c>
      <c r="H16">
        <v>55</v>
      </c>
      <c r="I16" s="25"/>
      <c r="J16" s="25"/>
      <c r="K16" s="25"/>
      <c r="L16" s="25"/>
      <c r="M16" s="25"/>
    </row>
    <row r="17" spans="1:13">
      <c r="A17" t="s">
        <v>791</v>
      </c>
      <c r="B17" t="s">
        <v>792</v>
      </c>
      <c r="C17">
        <v>44.748890000000003</v>
      </c>
      <c r="D17">
        <v>-79.332499999999996</v>
      </c>
      <c r="E17">
        <v>1963</v>
      </c>
      <c r="F17">
        <v>1993</v>
      </c>
      <c r="H17">
        <v>30</v>
      </c>
      <c r="I17" s="25"/>
      <c r="J17" s="25"/>
      <c r="K17" s="25"/>
      <c r="L17" s="25"/>
      <c r="M17" s="25"/>
    </row>
    <row r="18" spans="1:13">
      <c r="A18" t="s">
        <v>803</v>
      </c>
      <c r="B18" t="s">
        <v>804</v>
      </c>
      <c r="C18">
        <v>44.775309999999998</v>
      </c>
      <c r="D18">
        <v>-79.297139999999999</v>
      </c>
      <c r="E18">
        <v>1978</v>
      </c>
      <c r="F18">
        <v>2021</v>
      </c>
      <c r="G18">
        <v>5310</v>
      </c>
      <c r="H18">
        <v>43</v>
      </c>
      <c r="I18" s="25"/>
      <c r="J18" s="25"/>
      <c r="K18" s="25"/>
      <c r="L18" s="25"/>
      <c r="M18" s="25"/>
    </row>
    <row r="19" spans="1:13">
      <c r="A19" t="s">
        <v>740</v>
      </c>
      <c r="B19" t="s">
        <v>741</v>
      </c>
      <c r="C19">
        <v>44.47278</v>
      </c>
      <c r="D19">
        <v>-79.16722</v>
      </c>
      <c r="E19">
        <v>1960</v>
      </c>
      <c r="F19">
        <v>1995</v>
      </c>
      <c r="H19">
        <v>35</v>
      </c>
      <c r="I19" s="26"/>
      <c r="J19" s="25"/>
      <c r="K19" s="25"/>
      <c r="L19" s="25"/>
      <c r="M19" s="25"/>
    </row>
    <row r="20" spans="1:13">
      <c r="A20" t="s">
        <v>801</v>
      </c>
      <c r="B20" t="s">
        <v>802</v>
      </c>
      <c r="C20">
        <v>44.76972</v>
      </c>
      <c r="D20">
        <v>-79.350279999999998</v>
      </c>
      <c r="E20">
        <v>1963</v>
      </c>
      <c r="F20">
        <v>2004</v>
      </c>
      <c r="H20">
        <v>41</v>
      </c>
      <c r="I20" s="26"/>
      <c r="J20" s="25"/>
      <c r="K20" s="25"/>
      <c r="L20" s="25"/>
      <c r="M20" s="25"/>
    </row>
    <row r="21" spans="1:13">
      <c r="A21" t="s">
        <v>797</v>
      </c>
      <c r="B21" t="s">
        <v>798</v>
      </c>
      <c r="C21">
        <v>44.766669999999998</v>
      </c>
      <c r="D21">
        <v>-79.333330000000004</v>
      </c>
      <c r="E21">
        <v>1926</v>
      </c>
      <c r="F21">
        <v>2004</v>
      </c>
      <c r="G21">
        <v>3700</v>
      </c>
      <c r="H21">
        <v>78</v>
      </c>
      <c r="I21" s="25"/>
      <c r="J21" s="25"/>
      <c r="K21" s="25"/>
      <c r="L21" s="25"/>
      <c r="M21" s="25"/>
    </row>
    <row r="22" spans="1:13">
      <c r="A22" t="s">
        <v>704</v>
      </c>
      <c r="B22" t="s">
        <v>705</v>
      </c>
      <c r="C22">
        <v>44.267530000000001</v>
      </c>
      <c r="D22">
        <v>-79.194609999999997</v>
      </c>
      <c r="E22">
        <v>1987</v>
      </c>
      <c r="F22">
        <v>2021</v>
      </c>
      <c r="G22">
        <v>347</v>
      </c>
      <c r="H22">
        <v>34</v>
      </c>
      <c r="I22" s="25"/>
      <c r="J22" s="25"/>
      <c r="K22" s="25"/>
      <c r="L22" s="25"/>
      <c r="M22" s="25"/>
    </row>
    <row r="23" spans="1:13">
      <c r="A23" t="s">
        <v>692</v>
      </c>
      <c r="B23" t="s">
        <v>693</v>
      </c>
      <c r="C23">
        <v>44.249809999999997</v>
      </c>
      <c r="D23">
        <v>-79.821420000000003</v>
      </c>
      <c r="E23">
        <v>1947</v>
      </c>
      <c r="F23">
        <v>2021</v>
      </c>
      <c r="G23">
        <v>1230</v>
      </c>
      <c r="H23">
        <v>74</v>
      </c>
      <c r="I23" s="25"/>
      <c r="J23" s="25"/>
      <c r="K23" s="25"/>
      <c r="L23" s="25"/>
      <c r="M23" s="25"/>
    </row>
    <row r="24" spans="1:13">
      <c r="A24" t="s">
        <v>716</v>
      </c>
      <c r="B24" t="s">
        <v>717</v>
      </c>
      <c r="C24">
        <v>44.30444</v>
      </c>
      <c r="D24">
        <v>-80.001940000000005</v>
      </c>
      <c r="E24">
        <v>1963</v>
      </c>
      <c r="F24">
        <v>1987</v>
      </c>
      <c r="G24">
        <v>295</v>
      </c>
      <c r="H24">
        <v>24</v>
      </c>
      <c r="I24" s="25"/>
      <c r="J24" s="25"/>
      <c r="K24" s="25"/>
      <c r="L24" s="25"/>
      <c r="M24" s="25"/>
    </row>
    <row r="25" spans="1:13">
      <c r="A25" t="s">
        <v>777</v>
      </c>
      <c r="B25" t="s">
        <v>778</v>
      </c>
      <c r="C25">
        <v>44.707189999999997</v>
      </c>
      <c r="D25">
        <v>-79.643749999999997</v>
      </c>
      <c r="E25">
        <v>1965</v>
      </c>
      <c r="F25">
        <v>2021</v>
      </c>
      <c r="G25">
        <v>168</v>
      </c>
      <c r="H25">
        <v>56</v>
      </c>
      <c r="I25" s="25"/>
      <c r="J25" s="25"/>
      <c r="K25" s="25"/>
      <c r="L25" s="25"/>
      <c r="M25" s="25"/>
    </row>
    <row r="26" spans="1:13">
      <c r="A26" t="s">
        <v>734</v>
      </c>
      <c r="B26" t="s">
        <v>735</v>
      </c>
      <c r="C26">
        <v>44.44417</v>
      </c>
      <c r="D26">
        <v>-79.72972</v>
      </c>
      <c r="E26">
        <v>1973</v>
      </c>
      <c r="F26">
        <v>1998</v>
      </c>
      <c r="G26">
        <v>127</v>
      </c>
      <c r="H26">
        <v>25</v>
      </c>
      <c r="I26" s="25"/>
      <c r="J26" s="25"/>
      <c r="K26" s="25"/>
      <c r="L26" s="25"/>
      <c r="M26" s="25"/>
    </row>
    <row r="27" spans="1:13">
      <c r="A27" t="s">
        <v>748</v>
      </c>
      <c r="B27" t="s">
        <v>749</v>
      </c>
      <c r="C27">
        <v>44.508420000000001</v>
      </c>
      <c r="D27">
        <v>-80.220079999999996</v>
      </c>
      <c r="E27">
        <v>1906</v>
      </c>
      <c r="F27">
        <v>2021</v>
      </c>
      <c r="H27">
        <v>115</v>
      </c>
      <c r="I27" s="25"/>
      <c r="J27" s="25"/>
      <c r="K27" s="25"/>
      <c r="L27" s="25"/>
      <c r="M27" s="25"/>
    </row>
    <row r="28" spans="1:13">
      <c r="A28" t="s">
        <v>773</v>
      </c>
      <c r="B28" t="s">
        <v>774</v>
      </c>
      <c r="C28">
        <v>44.64978</v>
      </c>
      <c r="D28">
        <v>-79.903750000000002</v>
      </c>
      <c r="E28">
        <v>1986</v>
      </c>
      <c r="F28">
        <v>2021</v>
      </c>
      <c r="G28">
        <v>121</v>
      </c>
      <c r="H28">
        <v>35</v>
      </c>
      <c r="I28" s="25"/>
      <c r="J28" s="25"/>
      <c r="K28" s="25"/>
      <c r="L28" s="25"/>
      <c r="M28" s="25"/>
    </row>
    <row r="29" spans="1:13">
      <c r="A29" t="s">
        <v>680</v>
      </c>
      <c r="B29" t="s">
        <v>681</v>
      </c>
      <c r="C29">
        <v>44.200029999999998</v>
      </c>
      <c r="D29">
        <v>-79.959999999999994</v>
      </c>
      <c r="E29">
        <v>1967</v>
      </c>
      <c r="F29">
        <v>2021</v>
      </c>
      <c r="G29">
        <v>190</v>
      </c>
      <c r="H29">
        <v>54</v>
      </c>
      <c r="I29" s="25"/>
      <c r="J29" s="25"/>
      <c r="K29" s="25"/>
      <c r="L29" s="25"/>
      <c r="M29" s="25"/>
    </row>
    <row r="30" spans="1:13">
      <c r="A30" t="s">
        <v>718</v>
      </c>
      <c r="B30" t="s">
        <v>719</v>
      </c>
      <c r="C30">
        <v>44.307360000000003</v>
      </c>
      <c r="D30">
        <v>-80.072029999999998</v>
      </c>
      <c r="E30">
        <v>1988</v>
      </c>
      <c r="F30">
        <v>2021</v>
      </c>
      <c r="G30">
        <v>244</v>
      </c>
      <c r="H30">
        <v>33</v>
      </c>
      <c r="I30" s="26"/>
      <c r="J30" s="25"/>
      <c r="K30" s="25"/>
      <c r="L30" s="25"/>
      <c r="M30" s="25"/>
    </row>
    <row r="31" spans="1:13">
      <c r="A31" t="s">
        <v>783</v>
      </c>
      <c r="B31" t="s">
        <v>784</v>
      </c>
      <c r="C31">
        <v>44.726059999999997</v>
      </c>
      <c r="D31">
        <v>-79.778970000000001</v>
      </c>
      <c r="E31">
        <v>1988</v>
      </c>
      <c r="F31">
        <v>2021</v>
      </c>
      <c r="G31">
        <v>65.2</v>
      </c>
      <c r="H31">
        <v>33</v>
      </c>
      <c r="I31" s="25"/>
      <c r="J31" s="25"/>
      <c r="K31" s="25"/>
      <c r="L31" s="25"/>
      <c r="M31" s="25"/>
    </row>
    <row r="32" spans="1:13">
      <c r="A32" t="s">
        <v>799</v>
      </c>
      <c r="B32" t="s">
        <v>800</v>
      </c>
      <c r="C32">
        <v>44.767670000000003</v>
      </c>
      <c r="D32">
        <v>-79.578280000000007</v>
      </c>
      <c r="E32">
        <v>1988</v>
      </c>
      <c r="F32">
        <v>2021</v>
      </c>
      <c r="G32">
        <v>244</v>
      </c>
      <c r="H32">
        <v>33</v>
      </c>
      <c r="I32" s="25"/>
      <c r="J32" s="25"/>
      <c r="K32" s="25"/>
      <c r="L32" s="25"/>
      <c r="M32" s="25"/>
    </row>
    <row r="33" spans="1:13">
      <c r="A33" t="s">
        <v>646</v>
      </c>
      <c r="B33" t="s">
        <v>647</v>
      </c>
      <c r="C33">
        <v>44.024749999999997</v>
      </c>
      <c r="D33">
        <v>-79.969890000000007</v>
      </c>
      <c r="E33">
        <v>1989</v>
      </c>
      <c r="F33">
        <v>2021</v>
      </c>
      <c r="G33">
        <v>176</v>
      </c>
      <c r="H33">
        <v>32</v>
      </c>
      <c r="I33" s="25"/>
      <c r="J33" s="25"/>
      <c r="K33" s="25"/>
      <c r="L33" s="25"/>
      <c r="M33" s="25"/>
    </row>
    <row r="34" spans="1:13">
      <c r="A34" t="s">
        <v>744</v>
      </c>
      <c r="B34" t="s">
        <v>745</v>
      </c>
      <c r="C34">
        <v>44.484999999999999</v>
      </c>
      <c r="D34">
        <v>-79.965999999999994</v>
      </c>
      <c r="E34">
        <v>1993</v>
      </c>
      <c r="F34">
        <v>2021</v>
      </c>
      <c r="G34">
        <v>2690</v>
      </c>
      <c r="H34">
        <v>28</v>
      </c>
      <c r="I34" s="25"/>
      <c r="J34" s="25"/>
      <c r="K34" s="25"/>
      <c r="L34" s="25"/>
      <c r="M34" s="25"/>
    </row>
    <row r="35" spans="1:13">
      <c r="A35" t="s">
        <v>650</v>
      </c>
      <c r="B35" t="s">
        <v>651</v>
      </c>
      <c r="C35">
        <v>44.049140000000001</v>
      </c>
      <c r="D35">
        <v>-79.803389999999993</v>
      </c>
      <c r="E35">
        <v>1968</v>
      </c>
      <c r="F35">
        <v>2021</v>
      </c>
      <c r="G35">
        <v>86</v>
      </c>
      <c r="H35">
        <v>53</v>
      </c>
      <c r="I35" s="25"/>
      <c r="J35" s="25"/>
      <c r="K35" s="25"/>
      <c r="L35" s="25"/>
      <c r="M35" s="25"/>
    </row>
    <row r="36" spans="1:13">
      <c r="A36" t="s">
        <v>664</v>
      </c>
      <c r="B36" t="s">
        <v>665</v>
      </c>
      <c r="C36">
        <v>44.110579999999999</v>
      </c>
      <c r="D36">
        <v>-79.890280000000004</v>
      </c>
      <c r="E36">
        <v>1967</v>
      </c>
      <c r="F36">
        <v>2021</v>
      </c>
      <c r="G36">
        <v>328</v>
      </c>
      <c r="H36">
        <v>54</v>
      </c>
      <c r="I36" s="25"/>
      <c r="J36" s="25"/>
      <c r="K36" s="25"/>
      <c r="L36" s="25"/>
      <c r="M36" s="25"/>
    </row>
    <row r="37" spans="1:13">
      <c r="A37" t="s">
        <v>674</v>
      </c>
      <c r="B37" t="s">
        <v>675</v>
      </c>
      <c r="C37">
        <v>44.152500000000003</v>
      </c>
      <c r="D37">
        <v>-79.896640000000005</v>
      </c>
      <c r="E37">
        <v>1967</v>
      </c>
      <c r="F37">
        <v>2021</v>
      </c>
      <c r="G37">
        <v>216</v>
      </c>
      <c r="H37">
        <v>54</v>
      </c>
      <c r="I37" s="25"/>
      <c r="J37" s="25"/>
      <c r="K37" s="25"/>
      <c r="L37" s="25"/>
      <c r="M37" s="25"/>
    </row>
    <row r="38" spans="1:13">
      <c r="A38" t="s">
        <v>775</v>
      </c>
      <c r="B38" t="s">
        <v>776</v>
      </c>
      <c r="C38">
        <v>44.677529999999997</v>
      </c>
      <c r="D38">
        <v>-81.256060000000005</v>
      </c>
      <c r="E38">
        <v>1957</v>
      </c>
      <c r="F38">
        <v>2021</v>
      </c>
      <c r="G38">
        <v>913</v>
      </c>
      <c r="H38">
        <v>64</v>
      </c>
      <c r="I38" s="25"/>
      <c r="J38" s="25"/>
      <c r="K38" s="25"/>
      <c r="L38" s="25"/>
      <c r="M38" s="25"/>
    </row>
    <row r="39" spans="1:13">
      <c r="A39" t="s">
        <v>843</v>
      </c>
      <c r="B39" t="s">
        <v>844</v>
      </c>
      <c r="C39">
        <v>45.036969999999997</v>
      </c>
      <c r="D39">
        <v>-81.336359999999999</v>
      </c>
      <c r="E39">
        <v>1976</v>
      </c>
      <c r="F39">
        <v>2021</v>
      </c>
      <c r="G39">
        <v>50.5</v>
      </c>
      <c r="H39">
        <v>45</v>
      </c>
      <c r="I39" s="25"/>
      <c r="J39" s="25"/>
      <c r="K39" s="25"/>
      <c r="L39" s="25"/>
      <c r="M39" s="25"/>
    </row>
    <row r="40" spans="1:13">
      <c r="A40" t="s">
        <v>758</v>
      </c>
      <c r="B40" t="s">
        <v>759</v>
      </c>
      <c r="C40">
        <v>44.535530000000001</v>
      </c>
      <c r="D40">
        <v>-81.177689999999998</v>
      </c>
      <c r="E40">
        <v>1986</v>
      </c>
      <c r="F40">
        <v>2021</v>
      </c>
      <c r="G40">
        <v>312</v>
      </c>
      <c r="H40">
        <v>35</v>
      </c>
      <c r="I40" s="26"/>
      <c r="J40" s="25"/>
      <c r="K40" s="25"/>
      <c r="L40" s="25"/>
      <c r="M40" s="25"/>
    </row>
    <row r="41" spans="1:13">
      <c r="A41" t="s">
        <v>724</v>
      </c>
      <c r="B41" t="s">
        <v>725</v>
      </c>
      <c r="C41">
        <v>44.338889999999999</v>
      </c>
      <c r="D41">
        <v>-80.538889999999995</v>
      </c>
      <c r="E41">
        <v>1918</v>
      </c>
      <c r="F41">
        <v>1951</v>
      </c>
      <c r="G41">
        <v>254</v>
      </c>
      <c r="H41">
        <v>33</v>
      </c>
      <c r="I41" s="25"/>
      <c r="J41" s="25"/>
      <c r="K41" s="25"/>
      <c r="L41" s="25"/>
      <c r="M41" s="25"/>
    </row>
    <row r="42" spans="1:13">
      <c r="A42" t="s">
        <v>726</v>
      </c>
      <c r="B42" t="s">
        <v>727</v>
      </c>
      <c r="C42">
        <v>44.344439999999999</v>
      </c>
      <c r="D42">
        <v>-80.538889999999995</v>
      </c>
      <c r="E42">
        <v>1914</v>
      </c>
      <c r="F42">
        <v>1951</v>
      </c>
      <c r="G42">
        <v>262</v>
      </c>
      <c r="H42">
        <v>37</v>
      </c>
      <c r="I42" s="25"/>
      <c r="J42" s="25"/>
      <c r="K42" s="25"/>
      <c r="L42" s="25"/>
      <c r="M42" s="25"/>
    </row>
    <row r="43" spans="1:13">
      <c r="A43" t="s">
        <v>752</v>
      </c>
      <c r="B43" t="s">
        <v>753</v>
      </c>
      <c r="C43">
        <v>44.52225</v>
      </c>
      <c r="D43">
        <v>-80.930189999999996</v>
      </c>
      <c r="E43">
        <v>1915</v>
      </c>
      <c r="F43">
        <v>2021</v>
      </c>
      <c r="G43">
        <v>183</v>
      </c>
      <c r="H43">
        <v>106</v>
      </c>
      <c r="I43" s="26"/>
      <c r="J43" s="25"/>
      <c r="K43" s="25"/>
      <c r="L43" s="25"/>
      <c r="M43" s="25"/>
    </row>
    <row r="44" spans="1:13">
      <c r="A44" t="s">
        <v>750</v>
      </c>
      <c r="B44" t="s">
        <v>751</v>
      </c>
      <c r="C44">
        <v>44.519860000000001</v>
      </c>
      <c r="D44">
        <v>-80.467780000000005</v>
      </c>
      <c r="E44">
        <v>1957</v>
      </c>
      <c r="F44">
        <v>2021</v>
      </c>
      <c r="G44">
        <v>587</v>
      </c>
      <c r="H44">
        <v>64</v>
      </c>
      <c r="I44" s="25"/>
      <c r="J44" s="25"/>
      <c r="K44" s="25"/>
      <c r="L44" s="25"/>
      <c r="M44" s="25"/>
    </row>
    <row r="45" spans="1:13">
      <c r="A45" t="s">
        <v>764</v>
      </c>
      <c r="B45" t="s">
        <v>765</v>
      </c>
      <c r="C45">
        <v>44.570169999999997</v>
      </c>
      <c r="D45">
        <v>-80.648499999999999</v>
      </c>
      <c r="E45">
        <v>1957</v>
      </c>
      <c r="F45">
        <v>2021</v>
      </c>
      <c r="G45">
        <v>298</v>
      </c>
      <c r="H45">
        <v>64</v>
      </c>
      <c r="I45" s="25"/>
      <c r="J45" s="25"/>
      <c r="K45" s="25"/>
      <c r="L45" s="25"/>
      <c r="M45" s="25"/>
    </row>
    <row r="46" spans="1:13">
      <c r="A46" t="s">
        <v>736</v>
      </c>
      <c r="B46" t="s">
        <v>737</v>
      </c>
      <c r="C46">
        <v>44.456470000000003</v>
      </c>
      <c r="D46">
        <v>-81.326440000000005</v>
      </c>
      <c r="E46">
        <v>1911</v>
      </c>
      <c r="F46">
        <v>2021</v>
      </c>
      <c r="G46">
        <v>3950</v>
      </c>
      <c r="H46">
        <v>110</v>
      </c>
      <c r="I46" s="25"/>
      <c r="J46" s="25"/>
      <c r="K46" s="25"/>
      <c r="L46" s="25"/>
      <c r="M46" s="25"/>
    </row>
    <row r="47" spans="1:13">
      <c r="A47" t="s">
        <v>668</v>
      </c>
      <c r="B47" t="s">
        <v>669</v>
      </c>
      <c r="C47">
        <v>44.120469999999997</v>
      </c>
      <c r="D47">
        <v>-81.11533</v>
      </c>
      <c r="E47">
        <v>1912</v>
      </c>
      <c r="F47">
        <v>2021</v>
      </c>
      <c r="G47">
        <v>2140</v>
      </c>
      <c r="H47">
        <v>109</v>
      </c>
      <c r="I47" s="25"/>
      <c r="J47" s="25"/>
      <c r="K47" s="25"/>
      <c r="L47" s="25"/>
      <c r="M47" s="25"/>
    </row>
    <row r="48" spans="1:13">
      <c r="A48" t="s">
        <v>700</v>
      </c>
      <c r="B48" t="s">
        <v>701</v>
      </c>
      <c r="C48">
        <v>44.262219999999999</v>
      </c>
      <c r="D48">
        <v>-80.765559999999994</v>
      </c>
      <c r="E48">
        <v>1915</v>
      </c>
      <c r="F48">
        <v>1940</v>
      </c>
      <c r="G48">
        <v>249</v>
      </c>
      <c r="H48">
        <v>25</v>
      </c>
      <c r="I48" s="25"/>
      <c r="J48" s="25"/>
      <c r="K48" s="25"/>
      <c r="L48" s="25"/>
      <c r="M48" s="25"/>
    </row>
    <row r="49" spans="1:13">
      <c r="A49" t="s">
        <v>666</v>
      </c>
      <c r="B49" t="s">
        <v>667</v>
      </c>
      <c r="C49">
        <v>44.113390000000003</v>
      </c>
      <c r="D49">
        <v>-81.01925</v>
      </c>
      <c r="E49">
        <v>1953</v>
      </c>
      <c r="F49">
        <v>2021</v>
      </c>
      <c r="G49">
        <v>156</v>
      </c>
      <c r="H49">
        <v>68</v>
      </c>
      <c r="I49" s="25"/>
      <c r="J49" s="25"/>
      <c r="K49" s="25"/>
      <c r="L49" s="25"/>
      <c r="M49" s="25"/>
    </row>
    <row r="50" spans="1:13">
      <c r="A50" t="s">
        <v>660</v>
      </c>
      <c r="B50" t="s">
        <v>661</v>
      </c>
      <c r="C50">
        <v>44.098689999999998</v>
      </c>
      <c r="D50">
        <v>-80.984560000000002</v>
      </c>
      <c r="E50">
        <v>1972</v>
      </c>
      <c r="F50">
        <v>2021</v>
      </c>
      <c r="G50">
        <v>635</v>
      </c>
      <c r="H50">
        <v>49</v>
      </c>
      <c r="I50" s="26"/>
      <c r="J50" s="25"/>
      <c r="K50" s="25"/>
      <c r="L50" s="25"/>
      <c r="M50" s="25"/>
    </row>
    <row r="51" spans="1:13">
      <c r="A51" t="s">
        <v>706</v>
      </c>
      <c r="B51" t="s">
        <v>707</v>
      </c>
      <c r="C51">
        <v>44.26831</v>
      </c>
      <c r="D51">
        <v>-81.269189999999995</v>
      </c>
      <c r="E51">
        <v>1972</v>
      </c>
      <c r="F51">
        <v>2021</v>
      </c>
      <c r="G51">
        <v>670</v>
      </c>
      <c r="H51">
        <v>49</v>
      </c>
      <c r="I51" s="25"/>
      <c r="J51" s="25"/>
      <c r="K51" s="25"/>
      <c r="L51" s="25"/>
      <c r="M51" s="25"/>
    </row>
    <row r="52" spans="1:13">
      <c r="A52" t="s">
        <v>676</v>
      </c>
      <c r="B52" t="s">
        <v>677</v>
      </c>
      <c r="C52">
        <v>44.185420000000001</v>
      </c>
      <c r="D52">
        <v>-80.787469999999999</v>
      </c>
      <c r="E52">
        <v>1976</v>
      </c>
      <c r="F52">
        <v>2021</v>
      </c>
      <c r="G52">
        <v>329</v>
      </c>
      <c r="H52">
        <v>45</v>
      </c>
      <c r="I52" s="25"/>
      <c r="J52" s="25"/>
      <c r="K52" s="25"/>
      <c r="L52" s="25"/>
      <c r="M52" s="25"/>
    </row>
    <row r="53" spans="1:13">
      <c r="A53" t="s">
        <v>654</v>
      </c>
      <c r="B53" t="s">
        <v>655</v>
      </c>
      <c r="C53">
        <v>44.090470000000003</v>
      </c>
      <c r="D53">
        <v>-80.74194</v>
      </c>
      <c r="E53">
        <v>1985</v>
      </c>
      <c r="F53">
        <v>2021</v>
      </c>
      <c r="G53">
        <v>50.7</v>
      </c>
      <c r="H53">
        <v>36</v>
      </c>
      <c r="I53" s="25"/>
      <c r="J53" s="25"/>
      <c r="K53" s="25"/>
      <c r="L53" s="25"/>
      <c r="M53" s="25"/>
    </row>
    <row r="54" spans="1:13">
      <c r="A54" t="s">
        <v>656</v>
      </c>
      <c r="B54" t="s">
        <v>657</v>
      </c>
      <c r="C54">
        <v>44.094670000000001</v>
      </c>
      <c r="D54">
        <v>-81.72578</v>
      </c>
      <c r="E54">
        <v>1974</v>
      </c>
      <c r="F54">
        <v>2021</v>
      </c>
      <c r="G54">
        <v>156</v>
      </c>
      <c r="H54">
        <v>47</v>
      </c>
      <c r="I54" s="25"/>
      <c r="J54" s="25"/>
      <c r="K54" s="25"/>
      <c r="L54" s="25"/>
      <c r="M54" s="25"/>
    </row>
    <row r="55" spans="1:13">
      <c r="A55" t="s">
        <v>632</v>
      </c>
      <c r="B55" t="s">
        <v>633</v>
      </c>
      <c r="C55">
        <v>43.96528</v>
      </c>
      <c r="D55">
        <v>-81.513440000000003</v>
      </c>
      <c r="E55">
        <v>1979</v>
      </c>
      <c r="F55">
        <v>2021</v>
      </c>
      <c r="G55">
        <v>54.9</v>
      </c>
      <c r="H55">
        <v>42</v>
      </c>
      <c r="I55" s="25"/>
      <c r="J55" s="25"/>
      <c r="K55" s="25"/>
      <c r="L55" s="25"/>
      <c r="M55" s="25"/>
    </row>
    <row r="56" spans="1:13">
      <c r="A56" t="s">
        <v>596</v>
      </c>
      <c r="B56" t="s">
        <v>597</v>
      </c>
      <c r="C56">
        <v>43.886749999999999</v>
      </c>
      <c r="D56">
        <v>-81.326440000000005</v>
      </c>
      <c r="E56">
        <v>1953</v>
      </c>
      <c r="F56">
        <v>2021</v>
      </c>
      <c r="G56">
        <v>1640</v>
      </c>
      <c r="H56">
        <v>68</v>
      </c>
      <c r="I56" s="25"/>
      <c r="J56" s="25"/>
      <c r="K56" s="25"/>
      <c r="L56" s="25"/>
      <c r="M56" s="25"/>
    </row>
    <row r="57" spans="1:13">
      <c r="A57" t="s">
        <v>550</v>
      </c>
      <c r="B57" t="s">
        <v>551</v>
      </c>
      <c r="C57">
        <v>43.727229999999999</v>
      </c>
      <c r="D57">
        <v>-80.972669999999994</v>
      </c>
      <c r="E57">
        <v>1953</v>
      </c>
      <c r="F57">
        <v>2021</v>
      </c>
      <c r="G57">
        <v>73.400000000000006</v>
      </c>
      <c r="H57">
        <v>68</v>
      </c>
      <c r="I57" s="25"/>
      <c r="J57" s="25"/>
      <c r="K57" s="25"/>
      <c r="L57" s="25"/>
      <c r="M57" s="25"/>
    </row>
    <row r="58" spans="1:13">
      <c r="A58" t="s">
        <v>580</v>
      </c>
      <c r="B58" t="s">
        <v>581</v>
      </c>
      <c r="C58">
        <v>43.825000000000003</v>
      </c>
      <c r="D58">
        <v>-81.490560000000002</v>
      </c>
      <c r="E58">
        <v>1945</v>
      </c>
      <c r="F58">
        <v>1987</v>
      </c>
      <c r="G58">
        <v>1760</v>
      </c>
      <c r="H58">
        <v>42</v>
      </c>
      <c r="I58" s="25"/>
      <c r="J58" s="25"/>
      <c r="K58" s="25"/>
      <c r="L58" s="25"/>
      <c r="M58" s="25"/>
    </row>
    <row r="59" spans="1:13">
      <c r="A59" t="s">
        <v>616</v>
      </c>
      <c r="B59" t="s">
        <v>617</v>
      </c>
      <c r="C59">
        <v>43.915080000000003</v>
      </c>
      <c r="D59">
        <v>-81.264390000000006</v>
      </c>
      <c r="E59">
        <v>1953</v>
      </c>
      <c r="F59">
        <v>2021</v>
      </c>
      <c r="G59">
        <v>527</v>
      </c>
      <c r="H59">
        <v>68</v>
      </c>
      <c r="I59" s="25"/>
      <c r="J59" s="25"/>
      <c r="K59" s="25"/>
      <c r="L59" s="25"/>
      <c r="M59" s="25"/>
    </row>
    <row r="60" spans="1:13">
      <c r="A60" t="s">
        <v>588</v>
      </c>
      <c r="B60" t="s">
        <v>589</v>
      </c>
      <c r="C60">
        <v>43.854390000000002</v>
      </c>
      <c r="D60">
        <v>-81.250500000000002</v>
      </c>
      <c r="E60">
        <v>1967</v>
      </c>
      <c r="F60">
        <v>2021</v>
      </c>
      <c r="G60">
        <v>340</v>
      </c>
      <c r="H60">
        <v>54</v>
      </c>
      <c r="I60" s="25"/>
      <c r="J60" s="25"/>
      <c r="K60" s="25"/>
      <c r="L60" s="25"/>
      <c r="M60" s="25"/>
    </row>
    <row r="61" spans="1:13">
      <c r="A61" t="s">
        <v>576</v>
      </c>
      <c r="B61" t="s">
        <v>577</v>
      </c>
      <c r="C61">
        <v>43.812890000000003</v>
      </c>
      <c r="D61">
        <v>-81.306889999999996</v>
      </c>
      <c r="E61">
        <v>1967</v>
      </c>
      <c r="F61">
        <v>2021</v>
      </c>
      <c r="G61">
        <v>645</v>
      </c>
      <c r="H61">
        <v>54</v>
      </c>
      <c r="I61" s="25"/>
      <c r="J61" s="25"/>
      <c r="K61" s="25"/>
      <c r="L61" s="25"/>
      <c r="M61" s="25"/>
    </row>
    <row r="62" spans="1:13">
      <c r="A62" t="s">
        <v>538</v>
      </c>
      <c r="B62" t="s">
        <v>539</v>
      </c>
      <c r="C62">
        <v>43.684359999999998</v>
      </c>
      <c r="D62">
        <v>-81.541169999999994</v>
      </c>
      <c r="E62">
        <v>1967</v>
      </c>
      <c r="F62">
        <v>2021</v>
      </c>
      <c r="G62">
        <v>371</v>
      </c>
      <c r="H62">
        <v>54</v>
      </c>
      <c r="I62" s="25"/>
      <c r="J62" s="25"/>
      <c r="K62" s="25"/>
      <c r="L62" s="25"/>
      <c r="M62" s="25"/>
    </row>
    <row r="63" spans="1:13">
      <c r="A63" t="s">
        <v>536</v>
      </c>
      <c r="B63" t="s">
        <v>537</v>
      </c>
      <c r="C63">
        <v>43.676340000000003</v>
      </c>
      <c r="D63">
        <v>-81.074849999999998</v>
      </c>
      <c r="E63">
        <v>1967</v>
      </c>
      <c r="F63">
        <v>2021</v>
      </c>
      <c r="G63">
        <v>205</v>
      </c>
      <c r="H63">
        <v>54</v>
      </c>
      <c r="I63" s="25"/>
      <c r="J63" s="25"/>
      <c r="K63" s="25"/>
      <c r="L63" s="25"/>
      <c r="M63" s="25"/>
    </row>
    <row r="64" spans="1:13">
      <c r="A64" t="s">
        <v>612</v>
      </c>
      <c r="B64" t="s">
        <v>613</v>
      </c>
      <c r="C64">
        <v>43.90381</v>
      </c>
      <c r="D64">
        <v>-80.892610000000005</v>
      </c>
      <c r="E64">
        <v>1981</v>
      </c>
      <c r="F64">
        <v>2021</v>
      </c>
      <c r="G64">
        <v>112</v>
      </c>
      <c r="H64">
        <v>40</v>
      </c>
      <c r="I64" s="25"/>
      <c r="J64" s="25"/>
      <c r="K64" s="25"/>
      <c r="L64" s="25"/>
      <c r="M64" s="25"/>
    </row>
    <row r="65" spans="1:13">
      <c r="A65" t="s">
        <v>556</v>
      </c>
      <c r="B65" t="s">
        <v>557</v>
      </c>
      <c r="C65">
        <v>43.74539</v>
      </c>
      <c r="D65">
        <v>-81.727810000000005</v>
      </c>
      <c r="E65">
        <v>1910</v>
      </c>
      <c r="F65">
        <v>2021</v>
      </c>
      <c r="H65">
        <v>111</v>
      </c>
      <c r="I65" s="25"/>
      <c r="J65" s="25"/>
      <c r="K65" s="25"/>
      <c r="L65" s="25"/>
      <c r="M65" s="25"/>
    </row>
    <row r="66" spans="1:13">
      <c r="A66" t="s">
        <v>548</v>
      </c>
      <c r="B66" t="s">
        <v>549</v>
      </c>
      <c r="C66">
        <v>43.718389999999999</v>
      </c>
      <c r="D66">
        <v>-81.124639999999999</v>
      </c>
      <c r="E66">
        <v>1983</v>
      </c>
      <c r="F66">
        <v>2021</v>
      </c>
      <c r="G66">
        <v>416</v>
      </c>
      <c r="H66">
        <v>38</v>
      </c>
      <c r="I66" s="25"/>
      <c r="J66" s="25"/>
      <c r="K66" s="25"/>
      <c r="L66" s="25"/>
      <c r="M66" s="25"/>
    </row>
    <row r="67" spans="1:13">
      <c r="A67" t="s">
        <v>562</v>
      </c>
      <c r="B67" t="s">
        <v>563</v>
      </c>
      <c r="C67">
        <v>43.760330000000003</v>
      </c>
      <c r="D67">
        <v>-81.463189999999997</v>
      </c>
      <c r="E67">
        <v>1984</v>
      </c>
      <c r="F67">
        <v>2021</v>
      </c>
      <c r="G67">
        <v>74.7</v>
      </c>
      <c r="H67">
        <v>37</v>
      </c>
      <c r="I67" s="25"/>
      <c r="J67" s="25"/>
      <c r="K67" s="25"/>
      <c r="L67" s="25"/>
      <c r="M67" s="25"/>
    </row>
    <row r="68" spans="1:13">
      <c r="A68" t="s">
        <v>546</v>
      </c>
      <c r="B68" t="s">
        <v>547</v>
      </c>
      <c r="C68">
        <v>43.717559999999999</v>
      </c>
      <c r="D68">
        <v>-81.626189999999994</v>
      </c>
      <c r="E68">
        <v>1988</v>
      </c>
      <c r="F68">
        <v>2021</v>
      </c>
      <c r="G68">
        <v>2540</v>
      </c>
      <c r="H68">
        <v>33</v>
      </c>
      <c r="I68" s="25"/>
      <c r="J68" s="25"/>
      <c r="K68" s="25"/>
      <c r="L68" s="25"/>
      <c r="M68" s="25"/>
    </row>
    <row r="69" spans="1:13">
      <c r="A69" t="s">
        <v>414</v>
      </c>
      <c r="B69" t="s">
        <v>415</v>
      </c>
      <c r="C69">
        <v>43.071919999999999</v>
      </c>
      <c r="D69">
        <v>-81.659750000000003</v>
      </c>
      <c r="E69">
        <v>1945</v>
      </c>
      <c r="F69">
        <v>2021</v>
      </c>
      <c r="G69">
        <v>865</v>
      </c>
      <c r="H69">
        <v>76</v>
      </c>
      <c r="I69" s="25"/>
      <c r="J69" s="25"/>
      <c r="K69" s="25"/>
      <c r="L69" s="25"/>
      <c r="M69" s="25"/>
    </row>
    <row r="70" spans="1:13">
      <c r="A70" t="s">
        <v>438</v>
      </c>
      <c r="B70" t="s">
        <v>439</v>
      </c>
      <c r="C70">
        <v>43.16075</v>
      </c>
      <c r="D70">
        <v>-81.731830000000002</v>
      </c>
      <c r="E70">
        <v>1955</v>
      </c>
      <c r="F70">
        <v>2021</v>
      </c>
      <c r="G70">
        <v>42.7</v>
      </c>
      <c r="H70">
        <v>66</v>
      </c>
      <c r="I70" s="25"/>
      <c r="J70" s="25"/>
      <c r="K70" s="25"/>
      <c r="L70" s="25"/>
      <c r="M70" s="25"/>
    </row>
    <row r="71" spans="1:13">
      <c r="A71" t="s">
        <v>508</v>
      </c>
      <c r="B71" t="s">
        <v>509</v>
      </c>
      <c r="C71">
        <v>43.551250000000003</v>
      </c>
      <c r="D71">
        <v>-81.589529999999996</v>
      </c>
      <c r="E71">
        <v>1966</v>
      </c>
      <c r="F71">
        <v>2021</v>
      </c>
      <c r="G71">
        <v>460</v>
      </c>
      <c r="H71">
        <v>55</v>
      </c>
      <c r="I71" s="25"/>
      <c r="J71" s="25"/>
      <c r="K71" s="25"/>
      <c r="L71" s="25"/>
      <c r="M71" s="25"/>
    </row>
    <row r="72" spans="1:13">
      <c r="A72" t="s">
        <v>440</v>
      </c>
      <c r="B72" t="s">
        <v>441</v>
      </c>
      <c r="C72">
        <v>43.16413</v>
      </c>
      <c r="D72">
        <v>-81.631511000000003</v>
      </c>
      <c r="E72">
        <v>1973</v>
      </c>
      <c r="F72">
        <v>2021</v>
      </c>
      <c r="G72">
        <v>113</v>
      </c>
      <c r="H72">
        <v>48</v>
      </c>
      <c r="I72" s="25"/>
      <c r="J72" s="25"/>
      <c r="K72" s="25"/>
      <c r="L72" s="25"/>
      <c r="M72" s="25"/>
    </row>
    <row r="73" spans="1:13">
      <c r="A73" t="s">
        <v>480</v>
      </c>
      <c r="B73" t="s">
        <v>481</v>
      </c>
      <c r="C73">
        <v>43.361969999999999</v>
      </c>
      <c r="D73">
        <v>-81.509439999999998</v>
      </c>
      <c r="E73">
        <v>1984</v>
      </c>
      <c r="F73">
        <v>2021</v>
      </c>
      <c r="G73">
        <v>114</v>
      </c>
      <c r="H73">
        <v>37</v>
      </c>
      <c r="I73" s="25"/>
      <c r="J73" s="25"/>
      <c r="K73" s="25"/>
      <c r="L73" s="25"/>
      <c r="M73" s="25"/>
    </row>
    <row r="74" spans="1:13">
      <c r="A74" t="s">
        <v>476</v>
      </c>
      <c r="B74" t="s">
        <v>477</v>
      </c>
      <c r="C74">
        <v>43.353110000000001</v>
      </c>
      <c r="D74">
        <v>-80.315749999999994</v>
      </c>
      <c r="E74">
        <v>1913</v>
      </c>
      <c r="F74">
        <v>2021</v>
      </c>
      <c r="G74">
        <v>3520</v>
      </c>
      <c r="H74">
        <v>108</v>
      </c>
      <c r="I74" s="25"/>
      <c r="J74" s="25"/>
      <c r="K74" s="25"/>
      <c r="L74" s="25"/>
      <c r="M74" s="25"/>
    </row>
    <row r="75" spans="1:13">
      <c r="A75" t="s">
        <v>444</v>
      </c>
      <c r="B75" t="s">
        <v>445</v>
      </c>
      <c r="C75">
        <v>43.189720000000001</v>
      </c>
      <c r="D75">
        <v>-80.455029999999994</v>
      </c>
      <c r="E75">
        <v>1913</v>
      </c>
      <c r="F75">
        <v>2021</v>
      </c>
      <c r="G75">
        <v>1030</v>
      </c>
      <c r="H75">
        <v>108</v>
      </c>
      <c r="I75" s="25"/>
      <c r="J75" s="25"/>
      <c r="K75" s="25"/>
      <c r="L75" s="25"/>
      <c r="M75" s="25"/>
    </row>
    <row r="76" spans="1:13">
      <c r="A76" t="s">
        <v>592</v>
      </c>
      <c r="B76" t="s">
        <v>593</v>
      </c>
      <c r="C76">
        <v>43.861719999999998</v>
      </c>
      <c r="D76">
        <v>-80.272220000000004</v>
      </c>
      <c r="E76">
        <v>1947</v>
      </c>
      <c r="F76">
        <v>2021</v>
      </c>
      <c r="G76">
        <v>663</v>
      </c>
      <c r="H76">
        <v>74</v>
      </c>
      <c r="I76" s="25"/>
      <c r="J76" s="25"/>
      <c r="K76" s="25"/>
      <c r="L76" s="25"/>
      <c r="M76" s="25"/>
    </row>
    <row r="77" spans="1:13">
      <c r="A77" t="s">
        <v>502</v>
      </c>
      <c r="B77" t="s">
        <v>503</v>
      </c>
      <c r="C77">
        <v>43.533720000000002</v>
      </c>
      <c r="D77">
        <v>-80.252219999999994</v>
      </c>
      <c r="E77">
        <v>1950</v>
      </c>
      <c r="F77">
        <v>2021</v>
      </c>
      <c r="G77">
        <v>568</v>
      </c>
      <c r="H77">
        <v>71</v>
      </c>
      <c r="I77" s="25"/>
      <c r="J77" s="25"/>
      <c r="K77" s="25"/>
      <c r="L77" s="25"/>
      <c r="M77" s="25"/>
    </row>
    <row r="78" spans="1:13">
      <c r="A78" t="s">
        <v>552</v>
      </c>
      <c r="B78" t="s">
        <v>553</v>
      </c>
      <c r="C78">
        <v>43.730939999999997</v>
      </c>
      <c r="D78">
        <v>-80.340940000000003</v>
      </c>
      <c r="E78">
        <v>1950</v>
      </c>
      <c r="F78">
        <v>2021</v>
      </c>
      <c r="G78">
        <v>785</v>
      </c>
      <c r="H78">
        <v>71</v>
      </c>
      <c r="I78" s="26"/>
      <c r="J78" s="25"/>
      <c r="K78" s="25"/>
      <c r="L78" s="25"/>
      <c r="M78" s="25"/>
    </row>
    <row r="79" spans="1:13">
      <c r="A79" t="s">
        <v>486</v>
      </c>
      <c r="B79" t="s">
        <v>487</v>
      </c>
      <c r="C79">
        <v>43.377220000000001</v>
      </c>
      <c r="D79">
        <v>-80.710809999999995</v>
      </c>
      <c r="E79">
        <v>1950</v>
      </c>
      <c r="F79">
        <v>2021</v>
      </c>
      <c r="G79">
        <v>544</v>
      </c>
      <c r="H79">
        <v>71</v>
      </c>
      <c r="I79" s="25"/>
      <c r="J79" s="25"/>
      <c r="K79" s="25"/>
      <c r="L79" s="25"/>
      <c r="M79" s="25"/>
    </row>
    <row r="80" spans="1:13">
      <c r="A80" t="s">
        <v>512</v>
      </c>
      <c r="B80" t="s">
        <v>513</v>
      </c>
      <c r="C80">
        <v>43.579920000000001</v>
      </c>
      <c r="D80">
        <v>-80.509190000000004</v>
      </c>
      <c r="E80">
        <v>1956</v>
      </c>
      <c r="F80">
        <v>2021</v>
      </c>
      <c r="G80">
        <v>114</v>
      </c>
      <c r="H80">
        <v>65</v>
      </c>
      <c r="I80" s="25"/>
      <c r="J80" s="25"/>
      <c r="K80" s="25"/>
      <c r="L80" s="25"/>
      <c r="M80" s="25"/>
    </row>
    <row r="81" spans="1:13">
      <c r="A81" t="s">
        <v>494</v>
      </c>
      <c r="B81" t="s">
        <v>495</v>
      </c>
      <c r="C81">
        <v>43.471919999999997</v>
      </c>
      <c r="D81">
        <v>-80.514269999999996</v>
      </c>
      <c r="E81">
        <v>1959</v>
      </c>
      <c r="F81">
        <v>2021</v>
      </c>
      <c r="G81">
        <v>59.2</v>
      </c>
      <c r="H81">
        <v>62</v>
      </c>
      <c r="I81" s="25"/>
      <c r="J81" s="25"/>
      <c r="K81" s="25"/>
      <c r="L81" s="25"/>
      <c r="M81" s="25"/>
    </row>
    <row r="82" spans="1:13">
      <c r="A82" t="s">
        <v>530</v>
      </c>
      <c r="B82" t="s">
        <v>531</v>
      </c>
      <c r="C82">
        <v>43.654829999999997</v>
      </c>
      <c r="D82">
        <v>-80.702169999999995</v>
      </c>
      <c r="E82">
        <v>1959</v>
      </c>
      <c r="F82">
        <v>2021</v>
      </c>
      <c r="G82">
        <v>571</v>
      </c>
      <c r="H82">
        <v>62</v>
      </c>
      <c r="I82" s="25"/>
      <c r="J82" s="25"/>
      <c r="K82" s="25"/>
      <c r="L82" s="25"/>
      <c r="M82" s="25"/>
    </row>
    <row r="83" spans="1:13">
      <c r="A83" t="s">
        <v>506</v>
      </c>
      <c r="B83" t="s">
        <v>507</v>
      </c>
      <c r="C83">
        <v>43.547780000000003</v>
      </c>
      <c r="D83">
        <v>-80.182029999999997</v>
      </c>
      <c r="E83">
        <v>1962</v>
      </c>
      <c r="F83">
        <v>2021</v>
      </c>
      <c r="G83">
        <v>231</v>
      </c>
      <c r="H83">
        <v>59</v>
      </c>
      <c r="I83" s="25"/>
      <c r="J83" s="25"/>
      <c r="K83" s="25"/>
      <c r="L83" s="25"/>
      <c r="M83" s="25"/>
    </row>
    <row r="84" spans="1:13">
      <c r="A84" t="s">
        <v>484</v>
      </c>
      <c r="B84" t="s">
        <v>485</v>
      </c>
      <c r="C84">
        <v>43.37229</v>
      </c>
      <c r="D84">
        <v>-80.551090000000002</v>
      </c>
      <c r="E84">
        <v>1965</v>
      </c>
      <c r="F84">
        <v>2021</v>
      </c>
      <c r="G84">
        <v>47.4</v>
      </c>
      <c r="H84">
        <v>56</v>
      </c>
      <c r="I84" s="25"/>
      <c r="J84" s="25"/>
      <c r="K84" s="25"/>
      <c r="L84" s="25"/>
      <c r="M84" s="25"/>
    </row>
    <row r="85" spans="1:13">
      <c r="A85" t="s">
        <v>510</v>
      </c>
      <c r="B85" t="s">
        <v>511</v>
      </c>
      <c r="C85">
        <v>43.576140000000002</v>
      </c>
      <c r="D85">
        <v>-80.108999999999995</v>
      </c>
      <c r="E85">
        <v>1965</v>
      </c>
      <c r="F85">
        <v>2021</v>
      </c>
      <c r="G85">
        <v>41.5</v>
      </c>
      <c r="H85">
        <v>56</v>
      </c>
      <c r="I85" s="25"/>
      <c r="J85" s="25"/>
      <c r="K85" s="25"/>
      <c r="L85" s="25"/>
      <c r="M85" s="25"/>
    </row>
    <row r="86" spans="1:13">
      <c r="A86" t="s">
        <v>532</v>
      </c>
      <c r="B86" t="s">
        <v>533</v>
      </c>
      <c r="C86">
        <v>43.662779999999998</v>
      </c>
      <c r="D86">
        <v>-80.255279999999999</v>
      </c>
      <c r="E86">
        <v>1953</v>
      </c>
      <c r="F86">
        <v>1991</v>
      </c>
      <c r="G86">
        <v>64.8</v>
      </c>
      <c r="H86">
        <v>38</v>
      </c>
      <c r="I86" s="26"/>
      <c r="J86" s="25"/>
      <c r="K86" s="25"/>
      <c r="L86" s="25"/>
      <c r="M86" s="25"/>
    </row>
    <row r="87" spans="1:13">
      <c r="A87" t="s">
        <v>514</v>
      </c>
      <c r="B87" t="s">
        <v>515</v>
      </c>
      <c r="C87">
        <v>43.585030000000003</v>
      </c>
      <c r="D87">
        <v>-80.481470000000002</v>
      </c>
      <c r="E87">
        <v>1967</v>
      </c>
      <c r="F87">
        <v>2021</v>
      </c>
      <c r="G87">
        <v>1170</v>
      </c>
      <c r="H87">
        <v>54</v>
      </c>
      <c r="I87" s="25"/>
      <c r="J87" s="25"/>
      <c r="K87" s="25"/>
      <c r="L87" s="25"/>
      <c r="M87" s="25"/>
    </row>
    <row r="88" spans="1:13">
      <c r="A88" t="s">
        <v>496</v>
      </c>
      <c r="B88" t="s">
        <v>497</v>
      </c>
      <c r="C88">
        <v>43.483890000000002</v>
      </c>
      <c r="D88">
        <v>-80.834999999999994</v>
      </c>
      <c r="E88">
        <v>1972</v>
      </c>
      <c r="F88">
        <v>2021</v>
      </c>
      <c r="G88">
        <v>326</v>
      </c>
      <c r="H88">
        <v>49</v>
      </c>
      <c r="I88" s="25"/>
      <c r="J88" s="25"/>
      <c r="K88" s="25"/>
      <c r="L88" s="25"/>
      <c r="M88" s="25"/>
    </row>
    <row r="89" spans="1:13">
      <c r="A89" t="s">
        <v>570</v>
      </c>
      <c r="B89" t="s">
        <v>571</v>
      </c>
      <c r="C89">
        <v>43.783529999999999</v>
      </c>
      <c r="D89">
        <v>-80.637780000000006</v>
      </c>
      <c r="E89">
        <v>1973</v>
      </c>
      <c r="F89">
        <v>2021</v>
      </c>
      <c r="G89">
        <v>275</v>
      </c>
      <c r="H89">
        <v>48</v>
      </c>
      <c r="I89" s="25"/>
      <c r="J89" s="25"/>
      <c r="K89" s="25"/>
      <c r="L89" s="25"/>
      <c r="M89" s="25"/>
    </row>
    <row r="90" spans="1:13">
      <c r="A90" t="s">
        <v>520</v>
      </c>
      <c r="B90" t="s">
        <v>521</v>
      </c>
      <c r="C90">
        <v>43.63861</v>
      </c>
      <c r="D90">
        <v>-80.27</v>
      </c>
      <c r="E90">
        <v>1973</v>
      </c>
      <c r="F90">
        <v>2021</v>
      </c>
      <c r="G90">
        <v>167</v>
      </c>
      <c r="H90">
        <v>48</v>
      </c>
      <c r="I90" s="25"/>
      <c r="J90" s="25"/>
      <c r="K90" s="25"/>
      <c r="L90" s="25"/>
      <c r="M90" s="25"/>
    </row>
    <row r="91" spans="1:13">
      <c r="A91" t="s">
        <v>672</v>
      </c>
      <c r="B91" t="s">
        <v>673</v>
      </c>
      <c r="C91">
        <v>44.140030000000003</v>
      </c>
      <c r="D91">
        <v>-80.362700000000004</v>
      </c>
      <c r="E91">
        <v>1984</v>
      </c>
      <c r="F91">
        <v>2021</v>
      </c>
      <c r="G91">
        <v>66.5</v>
      </c>
      <c r="H91">
        <v>37</v>
      </c>
      <c r="I91" s="25"/>
      <c r="J91" s="25"/>
      <c r="K91" s="25"/>
      <c r="L91" s="25"/>
      <c r="M91" s="25"/>
    </row>
    <row r="92" spans="1:13">
      <c r="A92" t="s">
        <v>578</v>
      </c>
      <c r="B92" t="s">
        <v>579</v>
      </c>
      <c r="C92">
        <v>43.823</v>
      </c>
      <c r="D92">
        <v>-80.717860000000002</v>
      </c>
      <c r="E92">
        <v>1989</v>
      </c>
      <c r="F92">
        <v>2021</v>
      </c>
      <c r="G92">
        <v>60.4</v>
      </c>
      <c r="H92">
        <v>32</v>
      </c>
      <c r="I92" s="25"/>
      <c r="J92" s="25"/>
      <c r="K92" s="25"/>
      <c r="L92" s="25"/>
      <c r="M92" s="25"/>
    </row>
    <row r="93" spans="1:13">
      <c r="A93" t="s">
        <v>482</v>
      </c>
      <c r="B93" t="s">
        <v>483</v>
      </c>
      <c r="C93">
        <v>43.364469999999997</v>
      </c>
      <c r="D93">
        <v>-80.63261</v>
      </c>
      <c r="E93">
        <v>1993</v>
      </c>
      <c r="F93">
        <v>2021</v>
      </c>
      <c r="G93">
        <v>14.9</v>
      </c>
      <c r="H93">
        <v>28</v>
      </c>
      <c r="I93" s="25"/>
      <c r="J93" s="25"/>
      <c r="K93" s="25"/>
      <c r="L93" s="25"/>
      <c r="M93" s="25"/>
    </row>
    <row r="94" spans="1:13">
      <c r="A94" t="s">
        <v>426</v>
      </c>
      <c r="B94" t="s">
        <v>427</v>
      </c>
      <c r="C94">
        <v>43.132719999999999</v>
      </c>
      <c r="D94">
        <v>-80.267309999999995</v>
      </c>
      <c r="E94">
        <v>1912</v>
      </c>
      <c r="F94">
        <v>2021</v>
      </c>
      <c r="G94">
        <v>5200</v>
      </c>
      <c r="H94">
        <v>109</v>
      </c>
      <c r="I94" s="25"/>
      <c r="J94" s="25"/>
      <c r="K94" s="25"/>
      <c r="L94" s="25"/>
      <c r="M94" s="25"/>
    </row>
    <row r="95" spans="1:13">
      <c r="A95" t="s">
        <v>442</v>
      </c>
      <c r="B95" t="s">
        <v>443</v>
      </c>
      <c r="C95">
        <v>43.173940000000002</v>
      </c>
      <c r="D95">
        <v>-80.552639999999997</v>
      </c>
      <c r="E95">
        <v>1953</v>
      </c>
      <c r="F95">
        <v>2021</v>
      </c>
      <c r="G95">
        <v>150</v>
      </c>
      <c r="H95">
        <v>68</v>
      </c>
      <c r="I95" s="25"/>
      <c r="J95" s="25"/>
      <c r="K95" s="25"/>
      <c r="L95" s="25"/>
      <c r="M95" s="25"/>
    </row>
    <row r="96" spans="1:13">
      <c r="A96" t="s">
        <v>432</v>
      </c>
      <c r="B96" t="s">
        <v>433</v>
      </c>
      <c r="C96">
        <v>43.147390000000001</v>
      </c>
      <c r="D96">
        <v>-80.154610000000005</v>
      </c>
      <c r="E96">
        <v>1964</v>
      </c>
      <c r="F96">
        <v>2021</v>
      </c>
      <c r="G96">
        <v>389</v>
      </c>
      <c r="H96">
        <v>57</v>
      </c>
      <c r="I96" s="25"/>
      <c r="J96" s="25"/>
      <c r="K96" s="25"/>
      <c r="L96" s="25"/>
      <c r="M96" s="25"/>
    </row>
    <row r="97" spans="1:13">
      <c r="A97" t="s">
        <v>424</v>
      </c>
      <c r="B97" t="s">
        <v>425</v>
      </c>
      <c r="C97">
        <v>43.126249999999999</v>
      </c>
      <c r="D97">
        <v>-80.383719999999997</v>
      </c>
      <c r="E97">
        <v>1961</v>
      </c>
      <c r="F97">
        <v>2021</v>
      </c>
      <c r="G97">
        <v>386</v>
      </c>
      <c r="H97">
        <v>60</v>
      </c>
      <c r="I97" s="25"/>
      <c r="J97" s="25"/>
      <c r="K97" s="25"/>
      <c r="L97" s="25"/>
      <c r="M97" s="25"/>
    </row>
    <row r="98" spans="1:13">
      <c r="A98" t="s">
        <v>418</v>
      </c>
      <c r="B98" t="s">
        <v>419</v>
      </c>
      <c r="C98">
        <v>43.099170000000001</v>
      </c>
      <c r="D98">
        <v>-80.488609999999994</v>
      </c>
      <c r="E98">
        <v>1961</v>
      </c>
      <c r="F98">
        <v>1991</v>
      </c>
      <c r="G98">
        <v>91.9</v>
      </c>
      <c r="H98">
        <v>30</v>
      </c>
      <c r="I98" s="25"/>
      <c r="J98" s="25"/>
      <c r="K98" s="25"/>
      <c r="L98" s="25"/>
      <c r="M98" s="25"/>
    </row>
    <row r="99" spans="1:13">
      <c r="A99" t="s">
        <v>406</v>
      </c>
      <c r="B99" t="s">
        <v>407</v>
      </c>
      <c r="C99">
        <v>43.033940000000001</v>
      </c>
      <c r="D99">
        <v>-79.949809999999999</v>
      </c>
      <c r="E99">
        <v>1961</v>
      </c>
      <c r="F99">
        <v>2021</v>
      </c>
      <c r="G99">
        <v>173</v>
      </c>
      <c r="H99">
        <v>60</v>
      </c>
      <c r="I99" s="25"/>
      <c r="J99" s="25"/>
      <c r="K99" s="25"/>
      <c r="L99" s="25"/>
      <c r="M99" s="25"/>
    </row>
    <row r="100" spans="1:13">
      <c r="A100" t="s">
        <v>356</v>
      </c>
      <c r="B100" t="s">
        <v>357</v>
      </c>
      <c r="C100">
        <v>42.77769</v>
      </c>
      <c r="D100">
        <v>-81.213999999999999</v>
      </c>
      <c r="E100">
        <v>1945</v>
      </c>
      <c r="F100">
        <v>2021</v>
      </c>
      <c r="G100">
        <v>331</v>
      </c>
      <c r="H100">
        <v>76</v>
      </c>
      <c r="I100" s="25"/>
      <c r="J100" s="25"/>
      <c r="K100" s="25"/>
      <c r="L100" s="25"/>
      <c r="M100" s="25"/>
    </row>
    <row r="101" spans="1:13">
      <c r="A101" t="s">
        <v>340</v>
      </c>
      <c r="B101" t="s">
        <v>341</v>
      </c>
      <c r="C101">
        <v>42.685000000000002</v>
      </c>
      <c r="D101">
        <v>-80.796109999999999</v>
      </c>
      <c r="E101">
        <v>1948</v>
      </c>
      <c r="F101">
        <v>1975</v>
      </c>
      <c r="G101">
        <v>697</v>
      </c>
      <c r="H101">
        <v>27</v>
      </c>
      <c r="I101" s="25"/>
      <c r="J101" s="25"/>
      <c r="K101" s="25"/>
      <c r="L101" s="25"/>
      <c r="M101" s="25"/>
    </row>
    <row r="102" spans="1:13">
      <c r="A102" t="s">
        <v>372</v>
      </c>
      <c r="B102" t="s">
        <v>373</v>
      </c>
      <c r="C102">
        <v>42.837719999999997</v>
      </c>
      <c r="D102">
        <v>-80.509889999999999</v>
      </c>
      <c r="E102">
        <v>1955</v>
      </c>
      <c r="F102">
        <v>2021</v>
      </c>
      <c r="G102">
        <v>370</v>
      </c>
      <c r="H102">
        <v>66</v>
      </c>
      <c r="I102" s="25"/>
      <c r="J102" s="25"/>
      <c r="K102" s="25"/>
      <c r="L102" s="25"/>
      <c r="M102" s="25"/>
    </row>
    <row r="103" spans="1:13">
      <c r="A103" t="s">
        <v>342</v>
      </c>
      <c r="B103" t="s">
        <v>343</v>
      </c>
      <c r="C103">
        <v>42.685609999999997</v>
      </c>
      <c r="D103">
        <v>-80.538470000000004</v>
      </c>
      <c r="E103">
        <v>1955</v>
      </c>
      <c r="F103">
        <v>2021</v>
      </c>
      <c r="G103">
        <v>567</v>
      </c>
      <c r="H103">
        <v>66</v>
      </c>
      <c r="I103" s="25"/>
      <c r="J103" s="25"/>
      <c r="K103" s="25"/>
      <c r="L103" s="25"/>
      <c r="M103" s="25"/>
    </row>
    <row r="104" spans="1:13">
      <c r="A104" t="s">
        <v>366</v>
      </c>
      <c r="B104" t="s">
        <v>367</v>
      </c>
      <c r="C104">
        <v>42.823329999999999</v>
      </c>
      <c r="D104">
        <v>-80.289439999999999</v>
      </c>
      <c r="E104">
        <v>1957</v>
      </c>
      <c r="F104">
        <v>2021</v>
      </c>
      <c r="G104">
        <v>144</v>
      </c>
      <c r="H104">
        <v>64</v>
      </c>
      <c r="I104" s="25"/>
      <c r="J104" s="25"/>
      <c r="K104" s="25"/>
      <c r="L104" s="25"/>
      <c r="M104" s="25"/>
    </row>
    <row r="105" spans="1:13">
      <c r="A105" t="s">
        <v>376</v>
      </c>
      <c r="B105" t="s">
        <v>377</v>
      </c>
      <c r="C105">
        <v>42.857309999999998</v>
      </c>
      <c r="D105">
        <v>-80.723579999999998</v>
      </c>
      <c r="E105">
        <v>1960</v>
      </c>
      <c r="F105">
        <v>2021</v>
      </c>
      <c r="G105">
        <v>354</v>
      </c>
      <c r="H105">
        <v>61</v>
      </c>
      <c r="I105" s="25"/>
      <c r="J105" s="25"/>
      <c r="K105" s="25"/>
      <c r="L105" s="25"/>
      <c r="M105" s="25"/>
    </row>
    <row r="106" spans="1:13">
      <c r="A106" t="s">
        <v>394</v>
      </c>
      <c r="B106" t="s">
        <v>395</v>
      </c>
      <c r="C106">
        <v>42.986809999999998</v>
      </c>
      <c r="D106">
        <v>-80.444689999999994</v>
      </c>
      <c r="E106">
        <v>1963</v>
      </c>
      <c r="F106">
        <v>2021</v>
      </c>
      <c r="G106">
        <v>154</v>
      </c>
      <c r="H106">
        <v>58</v>
      </c>
      <c r="I106" s="25"/>
      <c r="J106" s="25"/>
      <c r="K106" s="25"/>
      <c r="L106" s="25"/>
      <c r="M106" s="25"/>
    </row>
    <row r="107" spans="1:13">
      <c r="A107" t="s">
        <v>374</v>
      </c>
      <c r="B107" t="s">
        <v>375</v>
      </c>
      <c r="C107">
        <v>42.853610000000003</v>
      </c>
      <c r="D107">
        <v>-80.328059999999994</v>
      </c>
      <c r="E107">
        <v>1963</v>
      </c>
      <c r="F107">
        <v>1991</v>
      </c>
      <c r="G107">
        <v>51.3</v>
      </c>
      <c r="H107">
        <v>28</v>
      </c>
      <c r="I107" s="25"/>
      <c r="J107" s="25"/>
      <c r="K107" s="25"/>
      <c r="L107" s="25"/>
      <c r="M107" s="25"/>
    </row>
    <row r="108" spans="1:13">
      <c r="A108" t="s">
        <v>352</v>
      </c>
      <c r="B108" t="s">
        <v>353</v>
      </c>
      <c r="C108">
        <v>42.765749999999997</v>
      </c>
      <c r="D108">
        <v>-80.294579999999996</v>
      </c>
      <c r="E108">
        <v>1963</v>
      </c>
      <c r="F108">
        <v>2021</v>
      </c>
      <c r="G108">
        <v>65.8</v>
      </c>
      <c r="H108">
        <v>58</v>
      </c>
      <c r="I108" s="25"/>
      <c r="J108" s="25"/>
      <c r="K108" s="25"/>
      <c r="L108" s="25"/>
      <c r="M108" s="25"/>
    </row>
    <row r="109" spans="1:13">
      <c r="A109" t="s">
        <v>350</v>
      </c>
      <c r="B109" t="s">
        <v>351</v>
      </c>
      <c r="C109">
        <v>42.756390000000003</v>
      </c>
      <c r="D109">
        <v>-80.807220000000001</v>
      </c>
      <c r="E109">
        <v>1963</v>
      </c>
      <c r="F109">
        <v>1992</v>
      </c>
      <c r="G109">
        <v>104</v>
      </c>
      <c r="H109">
        <v>29</v>
      </c>
      <c r="I109" s="25"/>
      <c r="J109" s="25"/>
      <c r="K109" s="25"/>
      <c r="L109" s="25"/>
      <c r="M109" s="25"/>
    </row>
    <row r="110" spans="1:13">
      <c r="A110" t="s">
        <v>390</v>
      </c>
      <c r="B110" t="s">
        <v>391</v>
      </c>
      <c r="C110">
        <v>42.965829999999997</v>
      </c>
      <c r="D110">
        <v>-80.542580000000001</v>
      </c>
      <c r="E110">
        <v>1964</v>
      </c>
      <c r="F110">
        <v>2021</v>
      </c>
      <c r="G110">
        <v>101</v>
      </c>
      <c r="H110">
        <v>57</v>
      </c>
      <c r="I110" s="25"/>
      <c r="J110" s="25"/>
      <c r="K110" s="25"/>
      <c r="L110" s="25"/>
      <c r="M110" s="25"/>
    </row>
    <row r="111" spans="1:13">
      <c r="A111" t="s">
        <v>348</v>
      </c>
      <c r="B111" t="s">
        <v>349</v>
      </c>
      <c r="C111">
        <v>42.746079999999999</v>
      </c>
      <c r="D111">
        <v>-81.056939999999997</v>
      </c>
      <c r="E111">
        <v>1964</v>
      </c>
      <c r="F111">
        <v>2021</v>
      </c>
      <c r="G111">
        <v>295</v>
      </c>
      <c r="H111">
        <v>57</v>
      </c>
      <c r="I111" s="25"/>
      <c r="J111" s="25"/>
      <c r="K111" s="25"/>
      <c r="L111" s="25"/>
      <c r="M111" s="25"/>
    </row>
    <row r="112" spans="1:13">
      <c r="A112" t="s">
        <v>334</v>
      </c>
      <c r="B112" t="s">
        <v>335</v>
      </c>
      <c r="C112">
        <v>42.653359999999999</v>
      </c>
      <c r="D112">
        <v>-80.548439999999999</v>
      </c>
      <c r="E112">
        <v>1966</v>
      </c>
      <c r="F112">
        <v>2021</v>
      </c>
      <c r="G112">
        <v>68.400000000000006</v>
      </c>
      <c r="H112">
        <v>55</v>
      </c>
      <c r="I112" s="26"/>
      <c r="J112" s="25"/>
      <c r="K112" s="25"/>
      <c r="L112" s="25"/>
      <c r="M112" s="25"/>
    </row>
    <row r="113" spans="1:13">
      <c r="A113" t="s">
        <v>362</v>
      </c>
      <c r="B113" t="s">
        <v>363</v>
      </c>
      <c r="C113">
        <v>42.809919999999998</v>
      </c>
      <c r="D113">
        <v>-80.076170000000005</v>
      </c>
      <c r="E113">
        <v>1969</v>
      </c>
      <c r="F113">
        <v>2021</v>
      </c>
      <c r="G113">
        <v>177</v>
      </c>
      <c r="H113">
        <v>52</v>
      </c>
      <c r="I113" s="25"/>
      <c r="J113" s="25"/>
      <c r="K113" s="25"/>
      <c r="L113" s="25"/>
      <c r="M113" s="25"/>
    </row>
    <row r="114" spans="1:13">
      <c r="A114" t="s">
        <v>344</v>
      </c>
      <c r="B114" t="s">
        <v>345</v>
      </c>
      <c r="C114">
        <v>42.71067</v>
      </c>
      <c r="D114">
        <v>-80.840810000000005</v>
      </c>
      <c r="E114">
        <v>1966</v>
      </c>
      <c r="F114">
        <v>2021</v>
      </c>
      <c r="G114">
        <v>665</v>
      </c>
      <c r="H114">
        <v>55</v>
      </c>
      <c r="I114" s="25"/>
      <c r="J114" s="25"/>
      <c r="K114" s="25"/>
      <c r="L114" s="25"/>
      <c r="M114" s="25"/>
    </row>
    <row r="115" spans="1:13">
      <c r="A115" t="s">
        <v>338</v>
      </c>
      <c r="B115" t="s">
        <v>339</v>
      </c>
      <c r="C115">
        <v>42.659059999999997</v>
      </c>
      <c r="D115">
        <v>-81.213440000000006</v>
      </c>
      <c r="E115">
        <v>1908</v>
      </c>
      <c r="F115">
        <v>2021</v>
      </c>
      <c r="H115">
        <v>113</v>
      </c>
      <c r="I115" s="25"/>
      <c r="J115" s="25"/>
      <c r="K115" s="25"/>
      <c r="L115" s="25"/>
      <c r="M115" s="25"/>
    </row>
    <row r="116" spans="1:13">
      <c r="A116" t="s">
        <v>358</v>
      </c>
      <c r="B116" t="s">
        <v>359</v>
      </c>
      <c r="C116">
        <v>42.781419999999997</v>
      </c>
      <c r="D116">
        <v>-80.201560000000001</v>
      </c>
      <c r="E116">
        <v>1958</v>
      </c>
      <c r="F116">
        <v>2021</v>
      </c>
      <c r="H116">
        <v>63</v>
      </c>
      <c r="I116" s="25"/>
      <c r="J116" s="25"/>
      <c r="K116" s="25"/>
      <c r="L116" s="25"/>
      <c r="M116" s="25"/>
    </row>
    <row r="117" spans="1:13">
      <c r="A117" t="s">
        <v>370</v>
      </c>
      <c r="B117" t="s">
        <v>371</v>
      </c>
      <c r="C117">
        <v>42.835189999999997</v>
      </c>
      <c r="D117">
        <v>-81.134720000000002</v>
      </c>
      <c r="E117">
        <v>1985</v>
      </c>
      <c r="F117">
        <v>2021</v>
      </c>
      <c r="G117">
        <v>134</v>
      </c>
      <c r="H117">
        <v>36</v>
      </c>
      <c r="I117" s="25"/>
      <c r="J117" s="25"/>
      <c r="K117" s="25"/>
      <c r="L117" s="25"/>
      <c r="M117" s="25"/>
    </row>
    <row r="118" spans="1:13">
      <c r="A118" t="s">
        <v>354</v>
      </c>
      <c r="B118" t="s">
        <v>355</v>
      </c>
      <c r="C118">
        <v>42.77375</v>
      </c>
      <c r="D118">
        <v>-80.982669999999999</v>
      </c>
      <c r="E118">
        <v>1986</v>
      </c>
      <c r="F118">
        <v>2021</v>
      </c>
      <c r="G118">
        <v>127</v>
      </c>
      <c r="H118">
        <v>35</v>
      </c>
      <c r="I118" s="25"/>
      <c r="J118" s="25"/>
      <c r="K118" s="25"/>
      <c r="L118" s="25"/>
      <c r="M118" s="25"/>
    </row>
    <row r="119" spans="1:13">
      <c r="A119" t="s">
        <v>360</v>
      </c>
      <c r="B119" t="s">
        <v>361</v>
      </c>
      <c r="C119">
        <v>42.787390000000002</v>
      </c>
      <c r="D119">
        <v>-81.267499999999998</v>
      </c>
      <c r="E119">
        <v>1987</v>
      </c>
      <c r="F119">
        <v>2021</v>
      </c>
      <c r="G119">
        <v>99.6</v>
      </c>
      <c r="H119">
        <v>34</v>
      </c>
      <c r="I119" s="25"/>
      <c r="J119" s="25"/>
      <c r="K119" s="25"/>
      <c r="L119" s="25"/>
      <c r="M119" s="25"/>
    </row>
    <row r="120" spans="1:13">
      <c r="A120" t="s">
        <v>392</v>
      </c>
      <c r="B120" t="s">
        <v>393</v>
      </c>
      <c r="C120">
        <v>42.973559999999999</v>
      </c>
      <c r="D120">
        <v>-81.208579999999998</v>
      </c>
      <c r="E120">
        <v>1913</v>
      </c>
      <c r="F120">
        <v>2021</v>
      </c>
      <c r="G120">
        <v>1340</v>
      </c>
      <c r="H120">
        <v>108</v>
      </c>
      <c r="I120" s="25"/>
      <c r="J120" s="25"/>
      <c r="K120" s="25"/>
      <c r="L120" s="25"/>
      <c r="M120" s="25"/>
    </row>
    <row r="121" spans="1:13">
      <c r="A121" t="s">
        <v>408</v>
      </c>
      <c r="B121" t="s">
        <v>409</v>
      </c>
      <c r="C121">
        <v>43.040779999999998</v>
      </c>
      <c r="D121">
        <v>-81.182829999999996</v>
      </c>
      <c r="E121">
        <v>1915</v>
      </c>
      <c r="F121">
        <v>2021</v>
      </c>
      <c r="G121">
        <v>1420</v>
      </c>
      <c r="H121">
        <v>106</v>
      </c>
      <c r="I121" s="25"/>
      <c r="J121" s="25"/>
      <c r="K121" s="25"/>
      <c r="L121" s="25"/>
      <c r="M121" s="25"/>
    </row>
    <row r="122" spans="1:13">
      <c r="A122" t="s">
        <v>412</v>
      </c>
      <c r="B122" t="s">
        <v>413</v>
      </c>
      <c r="C122">
        <v>43.059109999999997</v>
      </c>
      <c r="D122">
        <v>-80.994860000000003</v>
      </c>
      <c r="E122">
        <v>1938</v>
      </c>
      <c r="F122">
        <v>2021</v>
      </c>
      <c r="G122">
        <v>306</v>
      </c>
      <c r="H122">
        <v>83</v>
      </c>
      <c r="I122" s="25"/>
      <c r="J122" s="25"/>
      <c r="K122" s="25"/>
      <c r="L122" s="25"/>
      <c r="M122" s="25"/>
    </row>
    <row r="123" spans="1:13">
      <c r="A123" t="s">
        <v>458</v>
      </c>
      <c r="B123" t="s">
        <v>459</v>
      </c>
      <c r="C123">
        <v>43.255749999999999</v>
      </c>
      <c r="D123">
        <v>-81.145619999999994</v>
      </c>
      <c r="E123">
        <v>1938</v>
      </c>
      <c r="F123">
        <v>2021</v>
      </c>
      <c r="G123">
        <v>1080</v>
      </c>
      <c r="H123">
        <v>83</v>
      </c>
      <c r="I123" s="25"/>
      <c r="J123" s="25"/>
      <c r="K123" s="25"/>
      <c r="L123" s="25"/>
      <c r="M123" s="25"/>
    </row>
    <row r="124" spans="1:13">
      <c r="A124" t="s">
        <v>402</v>
      </c>
      <c r="B124" t="s">
        <v>403</v>
      </c>
      <c r="C124">
        <v>43.013669999999998</v>
      </c>
      <c r="D124">
        <v>-81.280439999999999</v>
      </c>
      <c r="E124">
        <v>1945</v>
      </c>
      <c r="F124">
        <v>2021</v>
      </c>
      <c r="G124">
        <v>203</v>
      </c>
      <c r="H124">
        <v>76</v>
      </c>
      <c r="I124" s="25"/>
      <c r="J124" s="25"/>
      <c r="K124" s="25"/>
      <c r="L124" s="25"/>
      <c r="M124" s="25"/>
    </row>
    <row r="125" spans="1:13">
      <c r="A125" t="s">
        <v>464</v>
      </c>
      <c r="B125" t="s">
        <v>465</v>
      </c>
      <c r="C125">
        <v>43.273220000000002</v>
      </c>
      <c r="D125">
        <v>-81.103219999999993</v>
      </c>
      <c r="E125">
        <v>1945</v>
      </c>
      <c r="F125">
        <v>2021</v>
      </c>
      <c r="G125">
        <v>149</v>
      </c>
      <c r="H125">
        <v>76</v>
      </c>
      <c r="I125" s="25"/>
      <c r="J125" s="25"/>
      <c r="K125" s="25"/>
      <c r="L125" s="25"/>
      <c r="M125" s="25"/>
    </row>
    <row r="126" spans="1:13">
      <c r="A126" t="s">
        <v>448</v>
      </c>
      <c r="B126" t="s">
        <v>449</v>
      </c>
      <c r="C126">
        <v>43.220469999999999</v>
      </c>
      <c r="D126">
        <v>-81.236810000000006</v>
      </c>
      <c r="E126">
        <v>1945</v>
      </c>
      <c r="F126">
        <v>2021</v>
      </c>
      <c r="G126">
        <v>144</v>
      </c>
      <c r="H126">
        <v>76</v>
      </c>
      <c r="I126" s="25"/>
      <c r="J126" s="25"/>
      <c r="K126" s="25"/>
      <c r="L126" s="25"/>
      <c r="M126" s="25"/>
    </row>
    <row r="127" spans="1:13">
      <c r="A127" t="s">
        <v>422</v>
      </c>
      <c r="B127" t="s">
        <v>423</v>
      </c>
      <c r="C127">
        <v>43.122</v>
      </c>
      <c r="D127">
        <v>-80.751530000000002</v>
      </c>
      <c r="E127">
        <v>1951</v>
      </c>
      <c r="F127">
        <v>2021</v>
      </c>
      <c r="G127">
        <v>87.8</v>
      </c>
      <c r="H127">
        <v>70</v>
      </c>
      <c r="I127" s="25"/>
      <c r="J127" s="25"/>
      <c r="K127" s="25"/>
      <c r="L127" s="25"/>
      <c r="M127" s="25"/>
    </row>
    <row r="128" spans="1:13">
      <c r="A128" t="s">
        <v>430</v>
      </c>
      <c r="B128" t="s">
        <v>431</v>
      </c>
      <c r="C128">
        <v>43.144170000000003</v>
      </c>
      <c r="D128">
        <v>-80.751109999999997</v>
      </c>
      <c r="E128">
        <v>1952</v>
      </c>
      <c r="F128">
        <v>1998</v>
      </c>
      <c r="G128">
        <v>254</v>
      </c>
      <c r="H128">
        <v>46</v>
      </c>
      <c r="I128" s="25"/>
      <c r="J128" s="25"/>
      <c r="K128" s="25"/>
      <c r="L128" s="25"/>
      <c r="M128" s="25"/>
    </row>
    <row r="129" spans="1:13">
      <c r="A129" t="s">
        <v>416</v>
      </c>
      <c r="B129" t="s">
        <v>417</v>
      </c>
      <c r="C129">
        <v>43.091670000000001</v>
      </c>
      <c r="D129">
        <v>-81.150829999999999</v>
      </c>
      <c r="E129">
        <v>1953</v>
      </c>
      <c r="F129">
        <v>1991</v>
      </c>
      <c r="G129">
        <v>38.9</v>
      </c>
      <c r="H129">
        <v>38</v>
      </c>
      <c r="I129" s="26"/>
      <c r="J129" s="25"/>
      <c r="K129" s="25"/>
      <c r="L129" s="25"/>
      <c r="M129" s="25"/>
    </row>
    <row r="130" spans="1:13">
      <c r="A130" t="s">
        <v>492</v>
      </c>
      <c r="B130" t="s">
        <v>493</v>
      </c>
      <c r="C130">
        <v>43.450420000000001</v>
      </c>
      <c r="D130">
        <v>-81.206779999999995</v>
      </c>
      <c r="E130">
        <v>1953</v>
      </c>
      <c r="F130">
        <v>2021</v>
      </c>
      <c r="G130">
        <v>315</v>
      </c>
      <c r="H130">
        <v>68</v>
      </c>
      <c r="I130" s="25"/>
      <c r="J130" s="25"/>
      <c r="K130" s="25"/>
      <c r="L130" s="25"/>
      <c r="M130" s="25"/>
    </row>
    <row r="131" spans="1:13">
      <c r="A131" t="s">
        <v>434</v>
      </c>
      <c r="B131" t="s">
        <v>435</v>
      </c>
      <c r="C131">
        <v>43.14931</v>
      </c>
      <c r="D131">
        <v>-81.192139999999995</v>
      </c>
      <c r="E131">
        <v>1953</v>
      </c>
      <c r="F131">
        <v>2021</v>
      </c>
      <c r="G131">
        <v>1320</v>
      </c>
      <c r="H131">
        <v>68</v>
      </c>
      <c r="I131" s="25"/>
      <c r="J131" s="25"/>
      <c r="K131" s="25"/>
      <c r="L131" s="25"/>
      <c r="M131" s="25"/>
    </row>
    <row r="132" spans="1:13">
      <c r="A132" t="s">
        <v>410</v>
      </c>
      <c r="B132" t="s">
        <v>411</v>
      </c>
      <c r="C132">
        <v>43.04128</v>
      </c>
      <c r="D132">
        <v>-80.886170000000007</v>
      </c>
      <c r="E132">
        <v>1957</v>
      </c>
      <c r="F132">
        <v>2021</v>
      </c>
      <c r="G132">
        <v>510</v>
      </c>
      <c r="H132">
        <v>64</v>
      </c>
      <c r="I132" s="25"/>
      <c r="J132" s="25"/>
      <c r="K132" s="25"/>
      <c r="L132" s="25"/>
      <c r="M132" s="25"/>
    </row>
    <row r="133" spans="1:13">
      <c r="A133" t="s">
        <v>474</v>
      </c>
      <c r="B133" t="s">
        <v>475</v>
      </c>
      <c r="C133">
        <v>43.344720000000002</v>
      </c>
      <c r="D133">
        <v>-81.116420000000005</v>
      </c>
      <c r="E133">
        <v>1964</v>
      </c>
      <c r="F133">
        <v>2021</v>
      </c>
      <c r="G133">
        <v>140</v>
      </c>
      <c r="H133">
        <v>57</v>
      </c>
      <c r="I133" s="25"/>
      <c r="J133" s="25"/>
      <c r="K133" s="25"/>
      <c r="L133" s="25"/>
      <c r="M133" s="25"/>
    </row>
    <row r="134" spans="1:13">
      <c r="A134" t="s">
        <v>468</v>
      </c>
      <c r="B134" t="s">
        <v>469</v>
      </c>
      <c r="C134">
        <v>43.295580000000001</v>
      </c>
      <c r="D134">
        <v>-80.973029999999994</v>
      </c>
      <c r="E134">
        <v>1966</v>
      </c>
      <c r="F134">
        <v>2021</v>
      </c>
      <c r="G134">
        <v>36</v>
      </c>
      <c r="H134">
        <v>55</v>
      </c>
      <c r="I134" s="25"/>
      <c r="J134" s="25"/>
      <c r="K134" s="25"/>
      <c r="L134" s="25"/>
      <c r="M134" s="25"/>
    </row>
    <row r="135" spans="1:13">
      <c r="A135" t="s">
        <v>400</v>
      </c>
      <c r="B135" t="s">
        <v>401</v>
      </c>
      <c r="C135">
        <v>42.994439999999997</v>
      </c>
      <c r="D135">
        <v>-81.116669999999999</v>
      </c>
      <c r="E135">
        <v>1965</v>
      </c>
      <c r="F135">
        <v>2000</v>
      </c>
      <c r="G135">
        <v>108</v>
      </c>
      <c r="H135">
        <v>35</v>
      </c>
      <c r="I135" s="25"/>
      <c r="J135" s="25"/>
      <c r="K135" s="25"/>
      <c r="L135" s="25"/>
      <c r="M135" s="25"/>
    </row>
    <row r="136" spans="1:13">
      <c r="A136" t="s">
        <v>446</v>
      </c>
      <c r="B136" t="s">
        <v>447</v>
      </c>
      <c r="C136">
        <v>43.215310000000002</v>
      </c>
      <c r="D136">
        <v>-80.691860000000005</v>
      </c>
      <c r="E136">
        <v>1978</v>
      </c>
      <c r="F136">
        <v>2021</v>
      </c>
      <c r="G136">
        <v>149</v>
      </c>
      <c r="H136">
        <v>43</v>
      </c>
      <c r="I136" s="25"/>
      <c r="J136" s="25"/>
      <c r="K136" s="25"/>
      <c r="L136" s="25"/>
      <c r="M136" s="25"/>
    </row>
    <row r="137" spans="1:13">
      <c r="A137" t="s">
        <v>388</v>
      </c>
      <c r="B137" t="s">
        <v>389</v>
      </c>
      <c r="C137">
        <v>42.962499999999999</v>
      </c>
      <c r="D137">
        <v>-81.331779999999995</v>
      </c>
      <c r="E137">
        <v>1922</v>
      </c>
      <c r="F137">
        <v>2021</v>
      </c>
      <c r="G137">
        <v>3080</v>
      </c>
      <c r="H137">
        <v>99</v>
      </c>
      <c r="I137" s="25"/>
      <c r="J137" s="25"/>
      <c r="K137" s="25"/>
      <c r="L137" s="25"/>
      <c r="M137" s="25"/>
    </row>
    <row r="138" spans="1:13">
      <c r="A138" t="s">
        <v>328</v>
      </c>
      <c r="B138" t="s">
        <v>329</v>
      </c>
      <c r="C138">
        <v>42.54486</v>
      </c>
      <c r="D138">
        <v>-81.967269999999999</v>
      </c>
      <c r="E138">
        <v>1938</v>
      </c>
      <c r="F138">
        <v>2021</v>
      </c>
      <c r="G138">
        <v>4370</v>
      </c>
      <c r="H138">
        <v>83</v>
      </c>
      <c r="I138" s="25"/>
      <c r="J138" s="25"/>
      <c r="K138" s="25"/>
      <c r="L138" s="25"/>
      <c r="M138" s="25"/>
    </row>
    <row r="139" spans="1:13">
      <c r="A139" t="s">
        <v>326</v>
      </c>
      <c r="B139" t="s">
        <v>327</v>
      </c>
      <c r="C139">
        <v>42.414279999999998</v>
      </c>
      <c r="D139">
        <v>-82.17944</v>
      </c>
      <c r="E139">
        <v>1938</v>
      </c>
      <c r="F139">
        <v>2021</v>
      </c>
      <c r="G139">
        <v>4610</v>
      </c>
      <c r="H139">
        <v>83</v>
      </c>
      <c r="I139" s="25"/>
      <c r="J139" s="25"/>
      <c r="K139" s="25"/>
      <c r="L139" s="25"/>
      <c r="M139" s="25"/>
    </row>
    <row r="140" spans="1:13">
      <c r="A140" t="s">
        <v>382</v>
      </c>
      <c r="B140" t="s">
        <v>383</v>
      </c>
      <c r="C140">
        <v>42.934109999999997</v>
      </c>
      <c r="D140">
        <v>-81.351309999999998</v>
      </c>
      <c r="E140">
        <v>1965</v>
      </c>
      <c r="F140">
        <v>2021</v>
      </c>
      <c r="G140">
        <v>149</v>
      </c>
      <c r="H140">
        <v>56</v>
      </c>
      <c r="I140" s="25"/>
      <c r="J140" s="25"/>
      <c r="K140" s="25"/>
      <c r="L140" s="25"/>
      <c r="M140" s="25"/>
    </row>
    <row r="141" spans="1:13">
      <c r="A141" t="s">
        <v>346</v>
      </c>
      <c r="B141" t="s">
        <v>347</v>
      </c>
      <c r="C141">
        <v>42.730690000000003</v>
      </c>
      <c r="D141">
        <v>-81.577470000000005</v>
      </c>
      <c r="E141">
        <v>1971</v>
      </c>
      <c r="F141">
        <v>2021</v>
      </c>
      <c r="G141">
        <v>3820</v>
      </c>
      <c r="H141">
        <v>50</v>
      </c>
      <c r="I141" s="25"/>
      <c r="J141" s="25"/>
      <c r="K141" s="25"/>
      <c r="L141" s="25"/>
      <c r="M141" s="25"/>
    </row>
    <row r="142" spans="1:13">
      <c r="A142" t="s">
        <v>324</v>
      </c>
      <c r="B142" t="s">
        <v>325</v>
      </c>
      <c r="C142">
        <v>42.383499999999998</v>
      </c>
      <c r="D142">
        <v>-82.095060000000004</v>
      </c>
      <c r="E142">
        <v>1977</v>
      </c>
      <c r="F142">
        <v>2021</v>
      </c>
      <c r="G142">
        <v>204</v>
      </c>
      <c r="H142">
        <v>44</v>
      </c>
      <c r="I142" s="25"/>
      <c r="J142" s="25"/>
      <c r="K142" s="25"/>
      <c r="L142" s="25"/>
      <c r="M142" s="25"/>
    </row>
    <row r="143" spans="1:13">
      <c r="A143" t="s">
        <v>314</v>
      </c>
      <c r="B143" t="s">
        <v>315</v>
      </c>
      <c r="C143">
        <v>42.26014</v>
      </c>
      <c r="D143">
        <v>-81.914670000000001</v>
      </c>
      <c r="E143">
        <v>1957</v>
      </c>
      <c r="F143">
        <v>2021</v>
      </c>
      <c r="H143">
        <v>64</v>
      </c>
      <c r="I143" s="25"/>
      <c r="J143" s="25"/>
      <c r="K143" s="25"/>
      <c r="L143" s="25"/>
      <c r="M143" s="25"/>
    </row>
    <row r="144" spans="1:13">
      <c r="A144" t="s">
        <v>368</v>
      </c>
      <c r="B144" t="s">
        <v>369</v>
      </c>
      <c r="C144">
        <v>42.83081</v>
      </c>
      <c r="D144">
        <v>-81.85172</v>
      </c>
      <c r="E144">
        <v>1947</v>
      </c>
      <c r="F144">
        <v>2021</v>
      </c>
      <c r="G144">
        <v>701</v>
      </c>
      <c r="H144">
        <v>74</v>
      </c>
      <c r="I144" s="25"/>
      <c r="J144" s="25"/>
      <c r="K144" s="25"/>
      <c r="L144" s="25"/>
      <c r="M144" s="25"/>
    </row>
    <row r="145" spans="1:13">
      <c r="A145" t="s">
        <v>332</v>
      </c>
      <c r="B145" t="s">
        <v>333</v>
      </c>
      <c r="C145">
        <v>42.65061</v>
      </c>
      <c r="D145">
        <v>-82.008390000000006</v>
      </c>
      <c r="E145">
        <v>1983</v>
      </c>
      <c r="F145">
        <v>2021</v>
      </c>
      <c r="G145">
        <v>1150</v>
      </c>
      <c r="H145">
        <v>38</v>
      </c>
      <c r="I145" s="25"/>
      <c r="J145" s="25"/>
      <c r="K145" s="25"/>
      <c r="L145" s="25"/>
      <c r="M145" s="25"/>
    </row>
    <row r="146" spans="1:13">
      <c r="A146" t="s">
        <v>386</v>
      </c>
      <c r="B146" t="s">
        <v>387</v>
      </c>
      <c r="C146">
        <v>42.958860000000001</v>
      </c>
      <c r="D146">
        <v>-81.627139999999997</v>
      </c>
      <c r="E146">
        <v>1966</v>
      </c>
      <c r="F146">
        <v>2021</v>
      </c>
      <c r="G146">
        <v>171</v>
      </c>
      <c r="H146">
        <v>55</v>
      </c>
      <c r="I146" s="25"/>
      <c r="J146" s="25"/>
      <c r="K146" s="25"/>
      <c r="L146" s="25"/>
      <c r="M146" s="25"/>
    </row>
    <row r="147" spans="1:13">
      <c r="A147" t="s">
        <v>380</v>
      </c>
      <c r="B147" t="s">
        <v>381</v>
      </c>
      <c r="C147">
        <v>42.905830000000002</v>
      </c>
      <c r="D147">
        <v>-82.119110000000006</v>
      </c>
      <c r="E147">
        <v>1966</v>
      </c>
      <c r="F147">
        <v>2021</v>
      </c>
      <c r="G147">
        <v>249</v>
      </c>
      <c r="H147">
        <v>55</v>
      </c>
      <c r="I147" s="25"/>
      <c r="J147" s="25"/>
      <c r="K147" s="25"/>
      <c r="L147" s="25"/>
      <c r="M147" s="25"/>
    </row>
    <row r="148" spans="1:13">
      <c r="A148" t="s">
        <v>330</v>
      </c>
      <c r="B148" t="s">
        <v>331</v>
      </c>
      <c r="C148">
        <v>42.592889999999997</v>
      </c>
      <c r="D148">
        <v>-82.383330000000001</v>
      </c>
      <c r="E148">
        <v>1981</v>
      </c>
      <c r="F148">
        <v>2021</v>
      </c>
      <c r="G148">
        <v>2680</v>
      </c>
      <c r="H148">
        <v>40</v>
      </c>
      <c r="I148" s="25"/>
      <c r="J148" s="25"/>
      <c r="K148" s="25"/>
      <c r="L148" s="25"/>
      <c r="M148" s="25"/>
    </row>
    <row r="149" spans="1:13">
      <c r="A149" t="s">
        <v>364</v>
      </c>
      <c r="B149" t="s">
        <v>365</v>
      </c>
      <c r="C149">
        <v>42.81203</v>
      </c>
      <c r="D149">
        <v>-82.298419999999993</v>
      </c>
      <c r="E149">
        <v>1981</v>
      </c>
      <c r="F149">
        <v>2021</v>
      </c>
      <c r="G149">
        <v>536</v>
      </c>
      <c r="H149">
        <v>40</v>
      </c>
      <c r="I149" s="25"/>
      <c r="J149" s="25"/>
      <c r="K149" s="25"/>
      <c r="L149" s="25"/>
      <c r="M149" s="25"/>
    </row>
    <row r="150" spans="1:13">
      <c r="A150" t="s">
        <v>398</v>
      </c>
      <c r="B150" t="s">
        <v>399</v>
      </c>
      <c r="C150">
        <v>42.991280000000003</v>
      </c>
      <c r="D150">
        <v>-82.421499999999995</v>
      </c>
      <c r="E150">
        <v>1927</v>
      </c>
      <c r="F150">
        <v>2021</v>
      </c>
      <c r="H150">
        <v>94</v>
      </c>
      <c r="I150" s="25"/>
      <c r="J150" s="25"/>
      <c r="K150" s="25"/>
      <c r="L150" s="25"/>
      <c r="M150" s="25"/>
    </row>
    <row r="151" spans="1:13">
      <c r="A151" t="s">
        <v>336</v>
      </c>
      <c r="B151" t="s">
        <v>337</v>
      </c>
      <c r="C151">
        <v>42.65728</v>
      </c>
      <c r="D151">
        <v>-82.507080000000002</v>
      </c>
      <c r="E151">
        <v>1927</v>
      </c>
      <c r="F151">
        <v>2021</v>
      </c>
      <c r="H151">
        <v>94</v>
      </c>
      <c r="I151" s="25"/>
      <c r="J151" s="25"/>
      <c r="K151" s="25"/>
      <c r="L151" s="25"/>
      <c r="M151" s="25"/>
    </row>
    <row r="152" spans="1:13">
      <c r="A152" t="s">
        <v>310</v>
      </c>
      <c r="B152" t="s">
        <v>311</v>
      </c>
      <c r="C152">
        <v>42.211500000000001</v>
      </c>
      <c r="D152">
        <v>-82.629140000000007</v>
      </c>
      <c r="E152">
        <v>1971</v>
      </c>
      <c r="F152">
        <v>2021</v>
      </c>
      <c r="G152">
        <v>125</v>
      </c>
      <c r="H152">
        <v>50</v>
      </c>
      <c r="I152" s="25"/>
      <c r="J152" s="25"/>
      <c r="K152" s="25"/>
      <c r="L152" s="25"/>
      <c r="M152" s="25"/>
    </row>
    <row r="153" spans="1:13">
      <c r="A153" t="s">
        <v>308</v>
      </c>
      <c r="B153" t="s">
        <v>309</v>
      </c>
      <c r="C153">
        <v>42.158969999999997</v>
      </c>
      <c r="D153">
        <v>-83.018889999999999</v>
      </c>
      <c r="E153">
        <v>1976</v>
      </c>
      <c r="F153">
        <v>2021</v>
      </c>
      <c r="G153">
        <v>159</v>
      </c>
      <c r="H153">
        <v>45</v>
      </c>
      <c r="I153" s="25"/>
      <c r="J153" s="25"/>
      <c r="K153" s="25"/>
      <c r="L153" s="25"/>
      <c r="M153" s="25"/>
    </row>
    <row r="154" spans="1:13">
      <c r="A154" t="s">
        <v>316</v>
      </c>
      <c r="B154" t="s">
        <v>317</v>
      </c>
      <c r="C154">
        <v>42.2605</v>
      </c>
      <c r="D154">
        <v>-83.039829999999995</v>
      </c>
      <c r="E154">
        <v>1982</v>
      </c>
      <c r="F154">
        <v>2015</v>
      </c>
      <c r="G154">
        <v>29.6</v>
      </c>
      <c r="H154">
        <v>33</v>
      </c>
      <c r="I154" s="25"/>
      <c r="J154" s="25"/>
      <c r="K154" s="25"/>
      <c r="L154" s="25"/>
      <c r="M154" s="25"/>
    </row>
    <row r="155" spans="1:13">
      <c r="A155" t="s">
        <v>318</v>
      </c>
      <c r="B155" t="s">
        <v>319</v>
      </c>
      <c r="C155">
        <v>42.296169999999996</v>
      </c>
      <c r="D155">
        <v>-82.710859999999997</v>
      </c>
      <c r="E155">
        <v>1961</v>
      </c>
      <c r="F155">
        <v>2021</v>
      </c>
      <c r="H155">
        <v>60</v>
      </c>
      <c r="I155" s="25"/>
      <c r="J155" s="25"/>
      <c r="K155" s="25"/>
      <c r="L155" s="25"/>
      <c r="M155" s="25"/>
    </row>
    <row r="156" spans="1:13">
      <c r="A156" t="s">
        <v>322</v>
      </c>
      <c r="B156" t="s">
        <v>323</v>
      </c>
      <c r="C156">
        <v>42.339440000000003</v>
      </c>
      <c r="D156">
        <v>-82.923330000000007</v>
      </c>
      <c r="E156">
        <v>1926</v>
      </c>
      <c r="F156">
        <v>1994</v>
      </c>
      <c r="H156">
        <v>68</v>
      </c>
      <c r="I156" s="25"/>
      <c r="J156" s="25"/>
      <c r="K156" s="25"/>
      <c r="L156" s="25"/>
      <c r="M156" s="25"/>
    </row>
    <row r="157" spans="1:13">
      <c r="A157" t="s">
        <v>312</v>
      </c>
      <c r="B157" t="s">
        <v>313</v>
      </c>
      <c r="C157">
        <v>42.241669999999999</v>
      </c>
      <c r="D157">
        <v>-83.105279999999993</v>
      </c>
      <c r="E157">
        <v>1925</v>
      </c>
      <c r="F157">
        <v>1994</v>
      </c>
      <c r="H157">
        <v>69</v>
      </c>
      <c r="I157" s="25"/>
      <c r="J157" s="25"/>
      <c r="K157" s="25"/>
      <c r="L157" s="25"/>
      <c r="M157" s="25"/>
    </row>
    <row r="158" spans="1:13">
      <c r="A158" t="s">
        <v>306</v>
      </c>
      <c r="B158" t="s">
        <v>307</v>
      </c>
      <c r="C158">
        <v>42.144190000000002</v>
      </c>
      <c r="D158">
        <v>-83.113810000000001</v>
      </c>
      <c r="E158">
        <v>1960</v>
      </c>
      <c r="F158">
        <v>2021</v>
      </c>
      <c r="H158">
        <v>61</v>
      </c>
      <c r="I158" s="25"/>
      <c r="J158" s="25"/>
      <c r="K158" s="25"/>
      <c r="L158" s="25"/>
      <c r="M158" s="25"/>
    </row>
    <row r="159" spans="1:13">
      <c r="A159" t="s">
        <v>304</v>
      </c>
      <c r="B159" t="s">
        <v>305</v>
      </c>
      <c r="C159">
        <v>42.061720000000001</v>
      </c>
      <c r="D159">
        <v>-83.114859999999993</v>
      </c>
      <c r="E159">
        <v>1966</v>
      </c>
      <c r="F159">
        <v>2021</v>
      </c>
      <c r="H159">
        <v>55</v>
      </c>
      <c r="I159" s="25"/>
      <c r="J159" s="25"/>
      <c r="K159" s="25"/>
      <c r="L159" s="25"/>
      <c r="M159" s="25"/>
    </row>
    <row r="160" spans="1:13">
      <c r="A160" t="s">
        <v>301</v>
      </c>
      <c r="B160" t="s">
        <v>302</v>
      </c>
      <c r="C160">
        <v>42.026859999999999</v>
      </c>
      <c r="D160">
        <v>-82.734920000000002</v>
      </c>
      <c r="E160">
        <v>1962</v>
      </c>
      <c r="F160">
        <v>2021</v>
      </c>
      <c r="H160">
        <v>59</v>
      </c>
      <c r="I160" s="25"/>
      <c r="J160" s="25"/>
      <c r="K160" s="25"/>
      <c r="L160" s="25"/>
      <c r="M160" s="25"/>
    </row>
    <row r="161" spans="1:13">
      <c r="A161" t="s">
        <v>320</v>
      </c>
      <c r="B161" t="s">
        <v>321</v>
      </c>
      <c r="C161">
        <v>42.30986</v>
      </c>
      <c r="D161">
        <v>-82.9285</v>
      </c>
      <c r="E161">
        <v>1982</v>
      </c>
      <c r="F161">
        <v>2021</v>
      </c>
      <c r="G161">
        <v>55.3</v>
      </c>
      <c r="H161">
        <v>39</v>
      </c>
      <c r="I161" s="25"/>
      <c r="J161" s="25"/>
      <c r="K161" s="25"/>
      <c r="L161" s="25"/>
      <c r="M161" s="25"/>
    </row>
    <row r="162" spans="1:13">
      <c r="A162" t="s">
        <v>436</v>
      </c>
      <c r="B162" t="s">
        <v>437</v>
      </c>
      <c r="C162">
        <v>43.156939999999999</v>
      </c>
      <c r="D162">
        <v>-79.047219999999996</v>
      </c>
      <c r="E162">
        <v>1860</v>
      </c>
      <c r="F162">
        <v>2021</v>
      </c>
      <c r="G162">
        <v>686000</v>
      </c>
      <c r="H162">
        <v>161</v>
      </c>
      <c r="I162" s="25"/>
      <c r="J162" s="25"/>
      <c r="K162" s="25"/>
      <c r="L162" s="25"/>
      <c r="M162" s="25"/>
    </row>
    <row r="163" spans="1:13">
      <c r="A163" t="s">
        <v>428</v>
      </c>
      <c r="B163" t="s">
        <v>429</v>
      </c>
      <c r="C163">
        <v>43.133470000000003</v>
      </c>
      <c r="D163">
        <v>-79.383250000000004</v>
      </c>
      <c r="E163">
        <v>1957</v>
      </c>
      <c r="F163">
        <v>2021</v>
      </c>
      <c r="G163">
        <v>292</v>
      </c>
      <c r="H163">
        <v>64</v>
      </c>
      <c r="I163" s="25"/>
      <c r="J163" s="25"/>
      <c r="K163" s="25"/>
      <c r="L163" s="25"/>
      <c r="M163" s="25"/>
    </row>
    <row r="164" spans="1:13">
      <c r="A164" t="s">
        <v>404</v>
      </c>
      <c r="B164" t="s">
        <v>405</v>
      </c>
      <c r="C164">
        <v>43.02178</v>
      </c>
      <c r="D164">
        <v>-79.618020000000001</v>
      </c>
      <c r="E164">
        <v>1957</v>
      </c>
      <c r="F164">
        <v>2021</v>
      </c>
      <c r="G164">
        <v>223</v>
      </c>
      <c r="H164">
        <v>64</v>
      </c>
      <c r="I164" s="25"/>
      <c r="J164" s="25"/>
      <c r="K164" s="25"/>
      <c r="L164" s="25"/>
      <c r="M164" s="25"/>
    </row>
    <row r="165" spans="1:13">
      <c r="A165" t="s">
        <v>456</v>
      </c>
      <c r="B165" t="s">
        <v>457</v>
      </c>
      <c r="C165">
        <v>43.240969999999997</v>
      </c>
      <c r="D165">
        <v>-79.773889999999994</v>
      </c>
      <c r="E165">
        <v>1977</v>
      </c>
      <c r="F165">
        <v>2021</v>
      </c>
      <c r="G165">
        <v>51.7</v>
      </c>
      <c r="H165">
        <v>44</v>
      </c>
      <c r="I165" s="25"/>
      <c r="J165" s="25"/>
      <c r="K165" s="25"/>
      <c r="L165" s="25"/>
      <c r="M165" s="25"/>
    </row>
    <row r="166" spans="1:13">
      <c r="A166" t="s">
        <v>378</v>
      </c>
      <c r="B166" t="s">
        <v>379</v>
      </c>
      <c r="C166">
        <v>42.874499999999998</v>
      </c>
      <c r="D166">
        <v>-79.252830000000003</v>
      </c>
      <c r="E166">
        <v>1911</v>
      </c>
      <c r="F166">
        <v>2021</v>
      </c>
      <c r="H166">
        <v>110</v>
      </c>
      <c r="I166" s="26"/>
      <c r="J166" s="25"/>
      <c r="K166" s="25"/>
      <c r="L166" s="25"/>
      <c r="M166" s="25"/>
    </row>
    <row r="167" spans="1:13">
      <c r="A167" t="s">
        <v>454</v>
      </c>
      <c r="B167" t="s">
        <v>455</v>
      </c>
      <c r="C167">
        <v>43.236890000000002</v>
      </c>
      <c r="D167">
        <v>-79.219669999999994</v>
      </c>
      <c r="E167">
        <v>1929</v>
      </c>
      <c r="F167">
        <v>2021</v>
      </c>
      <c r="H167">
        <v>92</v>
      </c>
      <c r="I167" s="25"/>
      <c r="J167" s="25"/>
      <c r="K167" s="25"/>
      <c r="L167" s="25"/>
      <c r="M167" s="25"/>
    </row>
    <row r="168" spans="1:13">
      <c r="A168" t="s">
        <v>384</v>
      </c>
      <c r="B168" t="s">
        <v>385</v>
      </c>
      <c r="C168">
        <v>42.95</v>
      </c>
      <c r="D168">
        <v>-79.216669999999993</v>
      </c>
      <c r="E168">
        <v>1860</v>
      </c>
      <c r="F168">
        <v>2021</v>
      </c>
      <c r="H168">
        <v>161</v>
      </c>
      <c r="I168" s="25"/>
      <c r="J168" s="25"/>
      <c r="K168" s="25"/>
      <c r="L168" s="25"/>
      <c r="M168" s="25"/>
    </row>
    <row r="169" spans="1:13">
      <c r="A169" t="s">
        <v>420</v>
      </c>
      <c r="B169" t="s">
        <v>421</v>
      </c>
      <c r="C169">
        <v>43.115639999999999</v>
      </c>
      <c r="D169">
        <v>-79.566190000000006</v>
      </c>
      <c r="E169">
        <v>1986</v>
      </c>
      <c r="F169">
        <v>2021</v>
      </c>
      <c r="G169">
        <v>166</v>
      </c>
      <c r="H169">
        <v>35</v>
      </c>
      <c r="I169" s="25"/>
      <c r="J169" s="25"/>
      <c r="K169" s="25"/>
      <c r="L169" s="25"/>
      <c r="M169" s="25"/>
    </row>
    <row r="170" spans="1:13">
      <c r="A170" t="s">
        <v>450</v>
      </c>
      <c r="B170" t="s">
        <v>451</v>
      </c>
      <c r="C170">
        <v>43.225529999999999</v>
      </c>
      <c r="D170">
        <v>-79.751170000000002</v>
      </c>
      <c r="E170">
        <v>1988</v>
      </c>
      <c r="F170">
        <v>2014</v>
      </c>
      <c r="G170">
        <v>20</v>
      </c>
      <c r="H170">
        <v>26</v>
      </c>
      <c r="I170" s="25"/>
      <c r="J170" s="25"/>
      <c r="K170" s="25"/>
      <c r="L170" s="25"/>
      <c r="M170" s="25"/>
    </row>
    <row r="171" spans="1:13">
      <c r="A171" t="s">
        <v>396</v>
      </c>
      <c r="B171" t="s">
        <v>397</v>
      </c>
      <c r="C171">
        <v>42.991309999999999</v>
      </c>
      <c r="D171">
        <v>-79.678250000000006</v>
      </c>
      <c r="E171">
        <v>1988</v>
      </c>
      <c r="F171">
        <v>2021</v>
      </c>
      <c r="G171">
        <v>83.2</v>
      </c>
      <c r="H171">
        <v>33</v>
      </c>
      <c r="I171" s="25"/>
      <c r="J171" s="25"/>
      <c r="K171" s="25"/>
      <c r="L171" s="25"/>
      <c r="M171" s="25"/>
    </row>
    <row r="172" spans="1:13">
      <c r="A172" t="s">
        <v>582</v>
      </c>
      <c r="B172" t="s">
        <v>583</v>
      </c>
      <c r="C172">
        <v>43.835859999999997</v>
      </c>
      <c r="D172">
        <v>-80.022890000000004</v>
      </c>
      <c r="E172">
        <v>1912</v>
      </c>
      <c r="F172">
        <v>2021</v>
      </c>
      <c r="G172">
        <v>209</v>
      </c>
      <c r="H172">
        <v>109</v>
      </c>
      <c r="I172" s="25"/>
      <c r="J172" s="25"/>
      <c r="K172" s="25"/>
      <c r="L172" s="25"/>
      <c r="M172" s="25"/>
    </row>
    <row r="173" spans="1:13">
      <c r="A173" t="s">
        <v>504</v>
      </c>
      <c r="B173" t="s">
        <v>505</v>
      </c>
      <c r="C173">
        <v>43.54278</v>
      </c>
      <c r="D173">
        <v>-79.657219999999995</v>
      </c>
      <c r="E173">
        <v>1945</v>
      </c>
      <c r="F173">
        <v>1993</v>
      </c>
      <c r="G173">
        <v>795</v>
      </c>
      <c r="H173">
        <v>48</v>
      </c>
      <c r="I173" s="25"/>
      <c r="J173" s="25"/>
      <c r="K173" s="25"/>
      <c r="L173" s="25"/>
      <c r="M173" s="25"/>
    </row>
    <row r="174" spans="1:13">
      <c r="A174" t="s">
        <v>498</v>
      </c>
      <c r="B174" t="s">
        <v>499</v>
      </c>
      <c r="C174">
        <v>43.499169999999999</v>
      </c>
      <c r="D174">
        <v>-79.776780000000002</v>
      </c>
      <c r="E174">
        <v>1956</v>
      </c>
      <c r="F174">
        <v>2021</v>
      </c>
      <c r="G174">
        <v>193</v>
      </c>
      <c r="H174">
        <v>65</v>
      </c>
      <c r="I174" s="25"/>
      <c r="J174" s="25"/>
      <c r="K174" s="25"/>
      <c r="L174" s="25"/>
      <c r="M174" s="25"/>
    </row>
    <row r="175" spans="1:13">
      <c r="A175" t="s">
        <v>500</v>
      </c>
      <c r="B175" t="s">
        <v>501</v>
      </c>
      <c r="C175">
        <v>43.513890000000004</v>
      </c>
      <c r="D175">
        <v>-79.879720000000006</v>
      </c>
      <c r="E175">
        <v>1957</v>
      </c>
      <c r="F175">
        <v>2021</v>
      </c>
      <c r="G175">
        <v>101</v>
      </c>
      <c r="H175">
        <v>64</v>
      </c>
      <c r="I175" s="25"/>
      <c r="J175" s="25"/>
      <c r="K175" s="25"/>
      <c r="L175" s="25"/>
      <c r="M175" s="25"/>
    </row>
    <row r="176" spans="1:13">
      <c r="A176" t="s">
        <v>462</v>
      </c>
      <c r="B176" t="s">
        <v>463</v>
      </c>
      <c r="C176">
        <v>43.265419999999999</v>
      </c>
      <c r="D176">
        <v>-79.964280000000002</v>
      </c>
      <c r="E176">
        <v>1959</v>
      </c>
      <c r="F176">
        <v>2021</v>
      </c>
      <c r="G176">
        <v>158</v>
      </c>
      <c r="H176">
        <v>62</v>
      </c>
      <c r="I176" s="25"/>
      <c r="J176" s="25"/>
      <c r="K176" s="25"/>
      <c r="L176" s="25"/>
      <c r="M176" s="25"/>
    </row>
    <row r="177" spans="1:13">
      <c r="A177" t="s">
        <v>524</v>
      </c>
      <c r="B177" t="s">
        <v>525</v>
      </c>
      <c r="C177">
        <v>43.646560000000001</v>
      </c>
      <c r="D177">
        <v>-79.866280000000003</v>
      </c>
      <c r="E177">
        <v>1960</v>
      </c>
      <c r="F177">
        <v>2021</v>
      </c>
      <c r="G177">
        <v>131</v>
      </c>
      <c r="H177">
        <v>61</v>
      </c>
      <c r="I177" s="25"/>
      <c r="J177" s="25"/>
      <c r="K177" s="25"/>
      <c r="L177" s="25"/>
      <c r="M177" s="25"/>
    </row>
    <row r="178" spans="1:13">
      <c r="A178" t="s">
        <v>460</v>
      </c>
      <c r="B178" t="s">
        <v>461</v>
      </c>
      <c r="C178">
        <v>43.265000000000001</v>
      </c>
      <c r="D178">
        <v>-79.96472</v>
      </c>
      <c r="E178">
        <v>1960</v>
      </c>
      <c r="F178">
        <v>1984</v>
      </c>
      <c r="G178">
        <v>166</v>
      </c>
      <c r="H178">
        <v>24</v>
      </c>
      <c r="I178" s="25"/>
      <c r="J178" s="25"/>
      <c r="K178" s="25"/>
      <c r="L178" s="25"/>
      <c r="M178" s="25"/>
    </row>
    <row r="179" spans="1:13">
      <c r="A179" t="s">
        <v>490</v>
      </c>
      <c r="B179" t="s">
        <v>491</v>
      </c>
      <c r="C179">
        <v>43.436889999999998</v>
      </c>
      <c r="D179">
        <v>-79.864329999999995</v>
      </c>
      <c r="E179">
        <v>1963</v>
      </c>
      <c r="F179">
        <v>2021</v>
      </c>
      <c r="G179">
        <v>242</v>
      </c>
      <c r="H179">
        <v>58</v>
      </c>
      <c r="I179" s="25"/>
      <c r="J179" s="25"/>
      <c r="K179" s="25"/>
      <c r="L179" s="25"/>
      <c r="M179" s="25"/>
    </row>
    <row r="180" spans="1:13">
      <c r="A180" t="s">
        <v>472</v>
      </c>
      <c r="B180" t="s">
        <v>473</v>
      </c>
      <c r="C180">
        <v>43.300640000000001</v>
      </c>
      <c r="D180">
        <v>-79.869</v>
      </c>
      <c r="E180">
        <v>1965</v>
      </c>
      <c r="F180">
        <v>2021</v>
      </c>
      <c r="G180">
        <v>77.900000000000006</v>
      </c>
      <c r="H180">
        <v>56</v>
      </c>
      <c r="I180" s="25"/>
      <c r="J180" s="25"/>
      <c r="K180" s="25"/>
      <c r="L180" s="25"/>
      <c r="M180" s="25"/>
    </row>
    <row r="181" spans="1:13">
      <c r="A181" t="s">
        <v>602</v>
      </c>
      <c r="B181" t="s">
        <v>603</v>
      </c>
      <c r="C181">
        <v>43.891269999999999</v>
      </c>
      <c r="D181">
        <v>-80.062399999999997</v>
      </c>
      <c r="E181">
        <v>1967</v>
      </c>
      <c r="F181">
        <v>2021</v>
      </c>
      <c r="G181">
        <v>60.6</v>
      </c>
      <c r="H181">
        <v>54</v>
      </c>
      <c r="I181" s="25"/>
      <c r="J181" s="25"/>
      <c r="K181" s="25"/>
      <c r="L181" s="25"/>
      <c r="M181" s="25"/>
    </row>
    <row r="182" spans="1:13">
      <c r="A182" t="s">
        <v>478</v>
      </c>
      <c r="B182" t="s">
        <v>479</v>
      </c>
      <c r="C182">
        <v>43.353079999999999</v>
      </c>
      <c r="D182">
        <v>-80.077889999999996</v>
      </c>
      <c r="E182">
        <v>1971</v>
      </c>
      <c r="F182">
        <v>2021</v>
      </c>
      <c r="G182">
        <v>63.5</v>
      </c>
      <c r="H182">
        <v>50</v>
      </c>
      <c r="I182" s="25"/>
      <c r="J182" s="25"/>
      <c r="K182" s="25"/>
      <c r="L182" s="25"/>
      <c r="M182" s="25"/>
    </row>
    <row r="183" spans="1:13">
      <c r="A183" t="s">
        <v>470</v>
      </c>
      <c r="B183" t="s">
        <v>471</v>
      </c>
      <c r="C183">
        <v>43.299720000000001</v>
      </c>
      <c r="D183">
        <v>-79.792779999999993</v>
      </c>
      <c r="E183">
        <v>1970</v>
      </c>
      <c r="F183">
        <v>2021</v>
      </c>
      <c r="H183">
        <v>51</v>
      </c>
      <c r="I183" s="25"/>
      <c r="J183" s="25"/>
      <c r="K183" s="25"/>
      <c r="L183" s="25"/>
      <c r="M183" s="25"/>
    </row>
    <row r="184" spans="1:13">
      <c r="A184" t="s">
        <v>566</v>
      </c>
      <c r="B184" t="s">
        <v>567</v>
      </c>
      <c r="C184">
        <v>43.773580000000003</v>
      </c>
      <c r="D184">
        <v>-79.926829999999995</v>
      </c>
      <c r="E184">
        <v>1982</v>
      </c>
      <c r="F184">
        <v>2021</v>
      </c>
      <c r="G184">
        <v>415</v>
      </c>
      <c r="H184">
        <v>39</v>
      </c>
      <c r="I184" s="25"/>
      <c r="J184" s="25"/>
      <c r="K184" s="25"/>
      <c r="L184" s="25"/>
      <c r="M184" s="25"/>
    </row>
    <row r="185" spans="1:13">
      <c r="A185" t="s">
        <v>564</v>
      </c>
      <c r="B185" t="s">
        <v>565</v>
      </c>
      <c r="C185">
        <v>43.771810000000002</v>
      </c>
      <c r="D185">
        <v>-80.093639999999994</v>
      </c>
      <c r="E185">
        <v>1983</v>
      </c>
      <c r="F185">
        <v>2021</v>
      </c>
      <c r="G185">
        <v>32.299999999999997</v>
      </c>
      <c r="H185">
        <v>38</v>
      </c>
      <c r="I185" s="25"/>
      <c r="J185" s="25"/>
      <c r="K185" s="25"/>
      <c r="L185" s="25"/>
      <c r="M185" s="25"/>
    </row>
    <row r="186" spans="1:13">
      <c r="A186" t="s">
        <v>452</v>
      </c>
      <c r="B186" t="s">
        <v>453</v>
      </c>
      <c r="C186">
        <v>43.231169999999999</v>
      </c>
      <c r="D186">
        <v>-79.973860000000002</v>
      </c>
      <c r="E186">
        <v>1986</v>
      </c>
      <c r="F186">
        <v>2021</v>
      </c>
      <c r="G186">
        <v>9.14</v>
      </c>
      <c r="H186">
        <v>35</v>
      </c>
      <c r="I186" s="25"/>
      <c r="J186" s="25"/>
      <c r="K186" s="25"/>
      <c r="L186" s="25"/>
      <c r="M186" s="25"/>
    </row>
    <row r="187" spans="1:13">
      <c r="A187" t="s">
        <v>488</v>
      </c>
      <c r="B187" t="s">
        <v>489</v>
      </c>
      <c r="C187">
        <v>43.388860000000001</v>
      </c>
      <c r="D187">
        <v>-79.988110000000006</v>
      </c>
      <c r="E187">
        <v>1986</v>
      </c>
      <c r="F187">
        <v>2021</v>
      </c>
      <c r="G187">
        <v>123</v>
      </c>
      <c r="H187">
        <v>35</v>
      </c>
      <c r="I187" s="25"/>
      <c r="J187" s="25"/>
      <c r="K187" s="25"/>
      <c r="L187" s="25"/>
      <c r="M187" s="25"/>
    </row>
    <row r="188" spans="1:13">
      <c r="A188" t="s">
        <v>466</v>
      </c>
      <c r="B188" t="s">
        <v>467</v>
      </c>
      <c r="C188">
        <v>43.282919999999997</v>
      </c>
      <c r="D188">
        <v>-80.052809999999994</v>
      </c>
      <c r="E188">
        <v>1986</v>
      </c>
      <c r="F188">
        <v>2021</v>
      </c>
      <c r="G188">
        <v>126</v>
      </c>
      <c r="H188">
        <v>35</v>
      </c>
      <c r="I188" s="25"/>
      <c r="J188" s="25"/>
      <c r="K188" s="25"/>
      <c r="L188" s="25"/>
      <c r="M188" s="25"/>
    </row>
    <row r="189" spans="1:13">
      <c r="A189" t="s">
        <v>518</v>
      </c>
      <c r="B189" t="s">
        <v>519</v>
      </c>
      <c r="C189">
        <v>43.629309999999997</v>
      </c>
      <c r="D189">
        <v>-80.010419999999996</v>
      </c>
      <c r="E189">
        <v>1987</v>
      </c>
      <c r="F189">
        <v>2021</v>
      </c>
      <c r="G189">
        <v>18.899999999999999</v>
      </c>
      <c r="H189">
        <v>34</v>
      </c>
      <c r="I189" s="25"/>
      <c r="J189" s="25"/>
      <c r="K189" s="25"/>
      <c r="L189" s="25"/>
      <c r="M189" s="25"/>
    </row>
    <row r="190" spans="1:13">
      <c r="A190" t="s">
        <v>528</v>
      </c>
      <c r="B190" t="s">
        <v>529</v>
      </c>
      <c r="C190">
        <v>43.647579999999998</v>
      </c>
      <c r="D190">
        <v>-79.855999999999995</v>
      </c>
      <c r="E190">
        <v>1988</v>
      </c>
      <c r="F190">
        <v>2021</v>
      </c>
      <c r="G190">
        <v>645</v>
      </c>
      <c r="H190">
        <v>33</v>
      </c>
      <c r="I190" s="25"/>
      <c r="J190" s="25"/>
      <c r="K190" s="25"/>
      <c r="L190" s="25"/>
      <c r="M190" s="25"/>
    </row>
    <row r="191" spans="1:13">
      <c r="A191" t="s">
        <v>544</v>
      </c>
      <c r="B191" t="s">
        <v>545</v>
      </c>
      <c r="C191">
        <v>43.69894</v>
      </c>
      <c r="D191">
        <v>-79.520390000000006</v>
      </c>
      <c r="E191">
        <v>1945</v>
      </c>
      <c r="F191">
        <v>2021</v>
      </c>
      <c r="G191">
        <v>802</v>
      </c>
      <c r="H191">
        <v>76</v>
      </c>
      <c r="I191" s="25"/>
      <c r="J191" s="25"/>
      <c r="K191" s="25"/>
      <c r="L191" s="25"/>
      <c r="M191" s="25"/>
    </row>
    <row r="192" spans="1:13">
      <c r="A192" t="s">
        <v>554</v>
      </c>
      <c r="B192" t="s">
        <v>555</v>
      </c>
      <c r="C192">
        <v>43.740250000000003</v>
      </c>
      <c r="D192">
        <v>-79.403139999999993</v>
      </c>
      <c r="E192">
        <v>1945</v>
      </c>
      <c r="F192">
        <v>2021</v>
      </c>
      <c r="G192">
        <v>88.1</v>
      </c>
      <c r="H192">
        <v>76</v>
      </c>
      <c r="I192" s="25"/>
      <c r="J192" s="25"/>
      <c r="K192" s="25"/>
      <c r="L192" s="25"/>
      <c r="M192" s="25"/>
    </row>
    <row r="193" spans="1:13">
      <c r="A193" t="s">
        <v>586</v>
      </c>
      <c r="B193" t="s">
        <v>587</v>
      </c>
      <c r="C193">
        <v>43.852780000000003</v>
      </c>
      <c r="D193">
        <v>-79.062219999999996</v>
      </c>
      <c r="E193">
        <v>1945</v>
      </c>
      <c r="F193">
        <v>1989</v>
      </c>
      <c r="G193">
        <v>249</v>
      </c>
      <c r="H193">
        <v>44</v>
      </c>
      <c r="I193" s="26"/>
      <c r="J193" s="25"/>
      <c r="K193" s="25"/>
      <c r="L193" s="25"/>
      <c r="M193" s="25"/>
    </row>
    <row r="194" spans="1:13">
      <c r="A194" t="s">
        <v>572</v>
      </c>
      <c r="B194" t="s">
        <v>573</v>
      </c>
      <c r="C194">
        <v>43.790080000000003</v>
      </c>
      <c r="D194">
        <v>-79.584419999999994</v>
      </c>
      <c r="E194">
        <v>1953</v>
      </c>
      <c r="F194">
        <v>2021</v>
      </c>
      <c r="G194">
        <v>191</v>
      </c>
      <c r="H194">
        <v>68</v>
      </c>
      <c r="I194" s="25"/>
      <c r="J194" s="25"/>
      <c r="K194" s="25"/>
      <c r="L194" s="25"/>
      <c r="M194" s="25"/>
    </row>
    <row r="195" spans="1:13">
      <c r="A195" t="s">
        <v>622</v>
      </c>
      <c r="B195" t="s">
        <v>623</v>
      </c>
      <c r="C195">
        <v>43.928330000000003</v>
      </c>
      <c r="D195">
        <v>-79.815830000000005</v>
      </c>
      <c r="E195">
        <v>1957</v>
      </c>
      <c r="F195">
        <v>1981</v>
      </c>
      <c r="G195">
        <v>169</v>
      </c>
      <c r="H195">
        <v>24</v>
      </c>
      <c r="I195" s="25"/>
      <c r="J195" s="25"/>
      <c r="K195" s="25"/>
      <c r="L195" s="25"/>
      <c r="M195" s="25"/>
    </row>
    <row r="196" spans="1:13">
      <c r="A196" t="s">
        <v>568</v>
      </c>
      <c r="B196" t="s">
        <v>569</v>
      </c>
      <c r="C196">
        <v>43.778190000000002</v>
      </c>
      <c r="D196">
        <v>-79.191469999999995</v>
      </c>
      <c r="E196">
        <v>1956</v>
      </c>
      <c r="F196">
        <v>2021</v>
      </c>
      <c r="G196">
        <v>89.1</v>
      </c>
      <c r="H196">
        <v>65</v>
      </c>
      <c r="I196" s="25"/>
      <c r="J196" s="25"/>
      <c r="K196" s="25"/>
      <c r="L196" s="25"/>
      <c r="M196" s="25"/>
    </row>
    <row r="197" spans="1:13">
      <c r="A197" t="s">
        <v>542</v>
      </c>
      <c r="B197" t="s">
        <v>543</v>
      </c>
      <c r="C197">
        <v>43.691580000000002</v>
      </c>
      <c r="D197">
        <v>-79.759389999999996</v>
      </c>
      <c r="E197">
        <v>1957</v>
      </c>
      <c r="F197">
        <v>2021</v>
      </c>
      <c r="G197">
        <v>68.599999999999994</v>
      </c>
      <c r="H197">
        <v>64</v>
      </c>
      <c r="I197" s="25"/>
      <c r="J197" s="25"/>
      <c r="K197" s="25"/>
      <c r="L197" s="25"/>
      <c r="M197" s="25"/>
    </row>
    <row r="198" spans="1:13">
      <c r="A198" t="s">
        <v>594</v>
      </c>
      <c r="B198" t="s">
        <v>595</v>
      </c>
      <c r="C198">
        <v>43.875500000000002</v>
      </c>
      <c r="D198">
        <v>-78.960329999999999</v>
      </c>
      <c r="E198">
        <v>1959</v>
      </c>
      <c r="F198">
        <v>2021</v>
      </c>
      <c r="G198">
        <v>100</v>
      </c>
      <c r="H198">
        <v>62</v>
      </c>
      <c r="I198" s="25"/>
      <c r="J198" s="25"/>
      <c r="K198" s="25"/>
      <c r="L198" s="25"/>
      <c r="M198" s="25"/>
    </row>
    <row r="199" spans="1:13">
      <c r="A199" t="s">
        <v>604</v>
      </c>
      <c r="B199" t="s">
        <v>605</v>
      </c>
      <c r="C199">
        <v>43.891280000000002</v>
      </c>
      <c r="D199">
        <v>-79.059280000000001</v>
      </c>
      <c r="E199">
        <v>1960</v>
      </c>
      <c r="F199">
        <v>2021</v>
      </c>
      <c r="G199">
        <v>93.5</v>
      </c>
      <c r="H199">
        <v>61</v>
      </c>
      <c r="I199" s="25"/>
      <c r="J199" s="25"/>
      <c r="K199" s="25"/>
      <c r="L199" s="25"/>
      <c r="M199" s="25"/>
    </row>
    <row r="200" spans="1:13">
      <c r="A200" t="s">
        <v>590</v>
      </c>
      <c r="B200" t="s">
        <v>591</v>
      </c>
      <c r="C200">
        <v>43.858359999999998</v>
      </c>
      <c r="D200">
        <v>-79.233559999999997</v>
      </c>
      <c r="E200">
        <v>1961</v>
      </c>
      <c r="F200">
        <v>2021</v>
      </c>
      <c r="G200">
        <v>181</v>
      </c>
      <c r="H200">
        <v>60</v>
      </c>
      <c r="I200" s="25"/>
      <c r="J200" s="25"/>
      <c r="K200" s="25"/>
      <c r="L200" s="25"/>
      <c r="M200" s="25"/>
    </row>
    <row r="201" spans="1:13">
      <c r="A201" t="s">
        <v>598</v>
      </c>
      <c r="B201" t="s">
        <v>599</v>
      </c>
      <c r="C201">
        <v>43.887999999999998</v>
      </c>
      <c r="D201">
        <v>-79.717529999999996</v>
      </c>
      <c r="E201">
        <v>1962</v>
      </c>
      <c r="F201">
        <v>2021</v>
      </c>
      <c r="G201">
        <v>62.2</v>
      </c>
      <c r="H201">
        <v>59</v>
      </c>
      <c r="I201" s="25"/>
      <c r="J201" s="25"/>
      <c r="K201" s="25"/>
      <c r="L201" s="25"/>
      <c r="M201" s="25"/>
    </row>
    <row r="202" spans="1:13">
      <c r="A202" t="s">
        <v>540</v>
      </c>
      <c r="B202" t="s">
        <v>541</v>
      </c>
      <c r="C202">
        <v>43.685859999999998</v>
      </c>
      <c r="D202">
        <v>-79.361500000000007</v>
      </c>
      <c r="E202">
        <v>1962</v>
      </c>
      <c r="F202">
        <v>2021</v>
      </c>
      <c r="G202">
        <v>319</v>
      </c>
      <c r="H202">
        <v>59</v>
      </c>
      <c r="I202" s="25"/>
      <c r="J202" s="25"/>
      <c r="K202" s="25"/>
      <c r="L202" s="25"/>
      <c r="M202" s="25"/>
    </row>
    <row r="203" spans="1:13">
      <c r="A203" t="s">
        <v>574</v>
      </c>
      <c r="B203" t="s">
        <v>575</v>
      </c>
      <c r="C203">
        <v>43.811309999999999</v>
      </c>
      <c r="D203">
        <v>-79.627579999999995</v>
      </c>
      <c r="E203">
        <v>1962</v>
      </c>
      <c r="F203">
        <v>2021</v>
      </c>
      <c r="G203">
        <v>296</v>
      </c>
      <c r="H203">
        <v>59</v>
      </c>
      <c r="I203" s="25"/>
      <c r="J203" s="25"/>
      <c r="K203" s="25"/>
      <c r="L203" s="25"/>
      <c r="M203" s="25"/>
    </row>
    <row r="204" spans="1:13">
      <c r="A204" t="s">
        <v>608</v>
      </c>
      <c r="B204" t="s">
        <v>609</v>
      </c>
      <c r="C204">
        <v>43.90222</v>
      </c>
      <c r="D204">
        <v>-79.184719999999999</v>
      </c>
      <c r="E204">
        <v>1963</v>
      </c>
      <c r="F204">
        <v>1988</v>
      </c>
      <c r="G204">
        <v>98.1</v>
      </c>
      <c r="H204">
        <v>25</v>
      </c>
      <c r="I204" s="25"/>
      <c r="J204" s="25"/>
      <c r="K204" s="25"/>
      <c r="L204" s="25"/>
      <c r="M204" s="25"/>
    </row>
    <row r="205" spans="1:13">
      <c r="A205" t="s">
        <v>534</v>
      </c>
      <c r="B205" t="s">
        <v>535</v>
      </c>
      <c r="C205">
        <v>43.674250000000001</v>
      </c>
      <c r="D205">
        <v>-79.504360000000005</v>
      </c>
      <c r="E205">
        <v>1966</v>
      </c>
      <c r="F205">
        <v>2021</v>
      </c>
      <c r="G205">
        <v>58</v>
      </c>
      <c r="H205">
        <v>55</v>
      </c>
      <c r="I205" s="25"/>
      <c r="J205" s="25"/>
      <c r="K205" s="25"/>
      <c r="L205" s="25"/>
      <c r="M205" s="25"/>
    </row>
    <row r="206" spans="1:13">
      <c r="A206" t="s">
        <v>614</v>
      </c>
      <c r="B206" t="s">
        <v>615</v>
      </c>
      <c r="C206">
        <v>43.907890000000002</v>
      </c>
      <c r="D206">
        <v>-79.216279999999998</v>
      </c>
      <c r="E206">
        <v>1963</v>
      </c>
      <c r="F206">
        <v>2021</v>
      </c>
      <c r="G206">
        <v>83.6</v>
      </c>
      <c r="H206">
        <v>58</v>
      </c>
      <c r="I206" s="25"/>
      <c r="J206" s="25"/>
      <c r="K206" s="25"/>
      <c r="L206" s="25"/>
      <c r="M206" s="25"/>
    </row>
    <row r="207" spans="1:13">
      <c r="A207" t="s">
        <v>558</v>
      </c>
      <c r="B207" t="s">
        <v>559</v>
      </c>
      <c r="C207">
        <v>43.7575</v>
      </c>
      <c r="D207">
        <v>-79.344999999999999</v>
      </c>
      <c r="E207">
        <v>1964</v>
      </c>
      <c r="F207">
        <v>1996</v>
      </c>
      <c r="G207">
        <v>130</v>
      </c>
      <c r="H207">
        <v>32</v>
      </c>
      <c r="I207" s="25"/>
      <c r="J207" s="25"/>
      <c r="K207" s="25"/>
      <c r="L207" s="25"/>
      <c r="M207" s="25"/>
    </row>
    <row r="208" spans="1:13">
      <c r="A208" t="s">
        <v>516</v>
      </c>
      <c r="B208" t="s">
        <v>517</v>
      </c>
      <c r="C208">
        <v>43.601750000000003</v>
      </c>
      <c r="D208">
        <v>-79.556330000000003</v>
      </c>
      <c r="E208">
        <v>1964</v>
      </c>
      <c r="F208">
        <v>2021</v>
      </c>
      <c r="G208">
        <v>205</v>
      </c>
      <c r="H208">
        <v>57</v>
      </c>
      <c r="I208" s="25"/>
      <c r="J208" s="25"/>
      <c r="K208" s="25"/>
      <c r="L208" s="25"/>
      <c r="M208" s="25"/>
    </row>
    <row r="209" spans="1:13">
      <c r="A209" t="s">
        <v>560</v>
      </c>
      <c r="B209" t="s">
        <v>561</v>
      </c>
      <c r="C209">
        <v>43.758360000000003</v>
      </c>
      <c r="D209">
        <v>-79.678939999999997</v>
      </c>
      <c r="E209">
        <v>1965</v>
      </c>
      <c r="F209">
        <v>2021</v>
      </c>
      <c r="G209">
        <v>142</v>
      </c>
      <c r="H209">
        <v>56</v>
      </c>
      <c r="I209" s="25"/>
      <c r="J209" s="25"/>
      <c r="K209" s="25"/>
      <c r="L209" s="25"/>
      <c r="M209" s="25"/>
    </row>
    <row r="210" spans="1:13">
      <c r="A210" t="s">
        <v>610</v>
      </c>
      <c r="B210" t="s">
        <v>611</v>
      </c>
      <c r="C210">
        <v>43.90278</v>
      </c>
      <c r="D210">
        <v>-79.612780000000001</v>
      </c>
      <c r="E210">
        <v>1965</v>
      </c>
      <c r="F210">
        <v>2021</v>
      </c>
      <c r="G210">
        <v>94.8</v>
      </c>
      <c r="H210">
        <v>56</v>
      </c>
      <c r="I210" s="25"/>
      <c r="J210" s="25"/>
      <c r="K210" s="25"/>
      <c r="L210" s="25"/>
      <c r="M210" s="25"/>
    </row>
    <row r="211" spans="1:13">
      <c r="A211" t="s">
        <v>526</v>
      </c>
      <c r="B211" t="s">
        <v>527</v>
      </c>
      <c r="C211">
        <v>43.647359999999999</v>
      </c>
      <c r="D211">
        <v>-79.519689999999997</v>
      </c>
      <c r="E211">
        <v>1965</v>
      </c>
      <c r="F211">
        <v>2021</v>
      </c>
      <c r="G211">
        <v>67.8</v>
      </c>
      <c r="H211">
        <v>56</v>
      </c>
      <c r="I211" s="25"/>
      <c r="J211" s="25"/>
      <c r="K211" s="25"/>
      <c r="L211" s="25"/>
      <c r="M211" s="25"/>
    </row>
    <row r="212" spans="1:13">
      <c r="A212" t="s">
        <v>618</v>
      </c>
      <c r="B212" t="s">
        <v>619</v>
      </c>
      <c r="C212">
        <v>43.915750000000003</v>
      </c>
      <c r="D212">
        <v>-79.17953</v>
      </c>
      <c r="E212">
        <v>1974</v>
      </c>
      <c r="F212">
        <v>2021</v>
      </c>
      <c r="G212">
        <v>52</v>
      </c>
      <c r="H212">
        <v>47</v>
      </c>
      <c r="I212" s="25"/>
      <c r="J212" s="25"/>
      <c r="K212" s="25"/>
      <c r="L212" s="25"/>
      <c r="M212" s="25"/>
    </row>
    <row r="213" spans="1:13">
      <c r="A213" t="s">
        <v>624</v>
      </c>
      <c r="B213" t="s">
        <v>625</v>
      </c>
      <c r="C213">
        <v>43.9285</v>
      </c>
      <c r="D213">
        <v>-79.822999999999993</v>
      </c>
      <c r="E213">
        <v>1981</v>
      </c>
      <c r="F213">
        <v>2021</v>
      </c>
      <c r="G213">
        <v>164</v>
      </c>
      <c r="H213">
        <v>40</v>
      </c>
      <c r="I213" s="25"/>
      <c r="J213" s="25"/>
      <c r="K213" s="25"/>
      <c r="L213" s="25"/>
      <c r="M213" s="26"/>
    </row>
    <row r="214" spans="1:13">
      <c r="A214" t="s">
        <v>522</v>
      </c>
      <c r="B214" t="s">
        <v>523</v>
      </c>
      <c r="C214">
        <v>43.639780000000002</v>
      </c>
      <c r="D214">
        <v>-79.380279999999999</v>
      </c>
      <c r="E214">
        <v>1906</v>
      </c>
      <c r="F214">
        <v>2021</v>
      </c>
      <c r="H214">
        <v>115</v>
      </c>
      <c r="I214" s="25"/>
      <c r="J214" s="25"/>
      <c r="K214" s="25"/>
      <c r="L214" s="25"/>
      <c r="M214" s="26"/>
    </row>
    <row r="215" spans="1:13">
      <c r="A215" t="s">
        <v>584</v>
      </c>
      <c r="B215" t="s">
        <v>585</v>
      </c>
      <c r="C215">
        <v>43.848889999999997</v>
      </c>
      <c r="D215">
        <v>-79.056110000000004</v>
      </c>
      <c r="E215">
        <v>1989</v>
      </c>
      <c r="F215">
        <v>2021</v>
      </c>
      <c r="G215">
        <v>257</v>
      </c>
      <c r="H215">
        <v>32</v>
      </c>
      <c r="I215" s="25"/>
      <c r="J215" s="25"/>
      <c r="K215" s="25"/>
      <c r="L215" s="25"/>
      <c r="M215" s="25"/>
    </row>
    <row r="216" spans="1:13">
      <c r="A216" t="s">
        <v>634</v>
      </c>
      <c r="B216" t="s">
        <v>635</v>
      </c>
      <c r="C216">
        <v>43.985280000000003</v>
      </c>
      <c r="D216">
        <v>-78.301670000000001</v>
      </c>
      <c r="E216">
        <v>1950</v>
      </c>
      <c r="F216">
        <v>1975</v>
      </c>
      <c r="G216">
        <v>262</v>
      </c>
      <c r="H216">
        <v>25</v>
      </c>
      <c r="I216" s="25"/>
      <c r="J216" s="25"/>
      <c r="K216" s="25"/>
      <c r="L216" s="25"/>
      <c r="M216" s="25"/>
    </row>
    <row r="217" spans="1:13">
      <c r="A217" t="s">
        <v>642</v>
      </c>
      <c r="B217" t="s">
        <v>643</v>
      </c>
      <c r="C217">
        <v>44.015140000000002</v>
      </c>
      <c r="D217">
        <v>-78.437470000000005</v>
      </c>
      <c r="E217">
        <v>1958</v>
      </c>
      <c r="F217">
        <v>2021</v>
      </c>
      <c r="G217">
        <v>67.3</v>
      </c>
      <c r="H217">
        <v>63</v>
      </c>
      <c r="I217" s="25"/>
      <c r="J217" s="25"/>
      <c r="K217" s="25"/>
      <c r="L217" s="25"/>
      <c r="M217" s="25"/>
    </row>
    <row r="218" spans="1:13">
      <c r="A218" t="s">
        <v>644</v>
      </c>
      <c r="B218" t="s">
        <v>645</v>
      </c>
      <c r="C218">
        <v>44.017189999999999</v>
      </c>
      <c r="D218">
        <v>-78.438749999999999</v>
      </c>
      <c r="E218">
        <v>1958</v>
      </c>
      <c r="F218">
        <v>2021</v>
      </c>
      <c r="G218">
        <v>46.1</v>
      </c>
      <c r="H218">
        <v>63</v>
      </c>
      <c r="I218" s="25"/>
      <c r="J218" s="25"/>
      <c r="K218" s="25"/>
      <c r="L218" s="25"/>
      <c r="M218" s="25"/>
    </row>
    <row r="219" spans="1:13">
      <c r="A219" t="s">
        <v>620</v>
      </c>
      <c r="B219" t="s">
        <v>621</v>
      </c>
      <c r="C219">
        <v>43.921469999999999</v>
      </c>
      <c r="D219">
        <v>-78.701999999999998</v>
      </c>
      <c r="E219">
        <v>1959</v>
      </c>
      <c r="F219">
        <v>2021</v>
      </c>
      <c r="G219">
        <v>80.900000000000006</v>
      </c>
      <c r="H219">
        <v>62</v>
      </c>
      <c r="I219" s="25"/>
      <c r="J219" s="25"/>
      <c r="K219" s="25"/>
      <c r="L219" s="25"/>
      <c r="M219" s="25"/>
    </row>
    <row r="220" spans="1:13">
      <c r="A220" t="s">
        <v>606</v>
      </c>
      <c r="B220" t="s">
        <v>607</v>
      </c>
      <c r="C220">
        <v>43.90222</v>
      </c>
      <c r="D220">
        <v>-78.672499999999999</v>
      </c>
      <c r="E220">
        <v>1959</v>
      </c>
      <c r="F220">
        <v>1987</v>
      </c>
      <c r="G220">
        <v>77.7</v>
      </c>
      <c r="H220">
        <v>28</v>
      </c>
      <c r="I220" s="25"/>
      <c r="J220" s="25"/>
      <c r="K220" s="25"/>
      <c r="L220" s="25"/>
      <c r="M220" s="25"/>
    </row>
    <row r="221" spans="1:13">
      <c r="A221" t="s">
        <v>628</v>
      </c>
      <c r="B221" t="s">
        <v>629</v>
      </c>
      <c r="C221">
        <v>43.930309999999999</v>
      </c>
      <c r="D221">
        <v>-78.891530000000003</v>
      </c>
      <c r="E221">
        <v>1959</v>
      </c>
      <c r="F221">
        <v>2021</v>
      </c>
      <c r="G221">
        <v>95.8</v>
      </c>
      <c r="H221">
        <v>62</v>
      </c>
      <c r="I221" s="26"/>
      <c r="J221" s="25"/>
      <c r="K221" s="25"/>
      <c r="L221" s="25"/>
      <c r="M221" s="25"/>
    </row>
    <row r="222" spans="1:13">
      <c r="A222" t="s">
        <v>626</v>
      </c>
      <c r="B222" t="s">
        <v>627</v>
      </c>
      <c r="C222">
        <v>43.930219999999998</v>
      </c>
      <c r="D222">
        <v>-78.618809999999996</v>
      </c>
      <c r="E222">
        <v>1965</v>
      </c>
      <c r="F222">
        <v>2021</v>
      </c>
      <c r="G222">
        <v>80.7</v>
      </c>
      <c r="H222">
        <v>56</v>
      </c>
      <c r="I222" s="25"/>
      <c r="J222" s="25"/>
      <c r="K222" s="25"/>
      <c r="L222" s="25"/>
      <c r="M222" s="25"/>
    </row>
    <row r="223" spans="1:13">
      <c r="A223" t="s">
        <v>638</v>
      </c>
      <c r="B223" t="s">
        <v>639</v>
      </c>
      <c r="C223">
        <v>43.991880000000002</v>
      </c>
      <c r="D223">
        <v>-78.001220000000004</v>
      </c>
      <c r="E223">
        <v>1965</v>
      </c>
      <c r="F223">
        <v>2021</v>
      </c>
      <c r="G223">
        <v>63.8</v>
      </c>
      <c r="H223">
        <v>56</v>
      </c>
      <c r="I223" s="25"/>
      <c r="J223" s="25"/>
      <c r="K223" s="25"/>
      <c r="L223" s="25"/>
      <c r="M223" s="25"/>
    </row>
    <row r="224" spans="1:13">
      <c r="A224" t="s">
        <v>636</v>
      </c>
      <c r="B224" t="s">
        <v>637</v>
      </c>
      <c r="C224">
        <v>43.990940000000002</v>
      </c>
      <c r="D224">
        <v>-78.328190000000006</v>
      </c>
      <c r="E224">
        <v>1976</v>
      </c>
      <c r="F224">
        <v>2021</v>
      </c>
      <c r="G224">
        <v>242</v>
      </c>
      <c r="H224">
        <v>45</v>
      </c>
      <c r="I224" s="25"/>
      <c r="J224" s="25"/>
      <c r="K224" s="25"/>
      <c r="L224" s="25"/>
      <c r="M224" s="25"/>
    </row>
    <row r="225" spans="1:13">
      <c r="A225" t="s">
        <v>600</v>
      </c>
      <c r="B225" t="s">
        <v>601</v>
      </c>
      <c r="C225">
        <v>43.888860000000001</v>
      </c>
      <c r="D225">
        <v>-78.824939999999998</v>
      </c>
      <c r="E225">
        <v>1980</v>
      </c>
      <c r="F225">
        <v>2021</v>
      </c>
      <c r="G225">
        <v>42.9</v>
      </c>
      <c r="H225">
        <v>41</v>
      </c>
      <c r="I225" s="26"/>
      <c r="J225" s="25"/>
      <c r="K225" s="25"/>
      <c r="L225" s="25"/>
      <c r="M225" s="25"/>
    </row>
    <row r="226" spans="1:13">
      <c r="A226" t="s">
        <v>630</v>
      </c>
      <c r="B226" t="s">
        <v>631</v>
      </c>
      <c r="C226">
        <v>43.956470000000003</v>
      </c>
      <c r="D226">
        <v>-78.164389999999997</v>
      </c>
      <c r="E226">
        <v>1956</v>
      </c>
      <c r="F226">
        <v>2021</v>
      </c>
      <c r="H226">
        <v>65</v>
      </c>
      <c r="I226" s="25"/>
      <c r="J226" s="25"/>
      <c r="K226" s="25"/>
      <c r="L226" s="25"/>
      <c r="M226" s="25"/>
    </row>
    <row r="227" spans="1:13">
      <c r="A227" t="s">
        <v>648</v>
      </c>
      <c r="B227" t="s">
        <v>649</v>
      </c>
      <c r="C227">
        <v>44.027470000000001</v>
      </c>
      <c r="D227">
        <v>-77.36694</v>
      </c>
      <c r="E227">
        <v>1969</v>
      </c>
      <c r="F227">
        <v>2021</v>
      </c>
      <c r="G227">
        <v>119</v>
      </c>
      <c r="H227">
        <v>52</v>
      </c>
      <c r="I227" s="25"/>
      <c r="J227" s="25"/>
      <c r="K227" s="25"/>
      <c r="L227" s="25"/>
      <c r="M227" s="25"/>
    </row>
    <row r="228" spans="1:13">
      <c r="A228" t="s">
        <v>785</v>
      </c>
      <c r="B228" t="s">
        <v>786</v>
      </c>
      <c r="C228">
        <v>44.731830000000002</v>
      </c>
      <c r="D228">
        <v>-78.818060000000003</v>
      </c>
      <c r="E228">
        <v>1962</v>
      </c>
      <c r="F228">
        <v>2021</v>
      </c>
      <c r="G228">
        <v>1280</v>
      </c>
      <c r="H228">
        <v>59</v>
      </c>
      <c r="I228" s="25"/>
      <c r="J228" s="25"/>
      <c r="K228" s="25"/>
      <c r="L228" s="25"/>
      <c r="M228" s="25"/>
    </row>
    <row r="229" spans="1:13">
      <c r="A229" t="s">
        <v>779</v>
      </c>
      <c r="B229" t="s">
        <v>780</v>
      </c>
      <c r="C229">
        <v>44.709859999999999</v>
      </c>
      <c r="D229">
        <v>-78.677530000000004</v>
      </c>
      <c r="E229">
        <v>1962</v>
      </c>
      <c r="F229">
        <v>2021</v>
      </c>
      <c r="G229">
        <v>1250</v>
      </c>
      <c r="H229">
        <v>59</v>
      </c>
      <c r="I229" s="25"/>
      <c r="J229" s="25"/>
      <c r="K229" s="25"/>
      <c r="L229" s="25"/>
      <c r="M229" s="25"/>
    </row>
    <row r="230" spans="1:13">
      <c r="A230" t="s">
        <v>710</v>
      </c>
      <c r="B230" t="s">
        <v>711</v>
      </c>
      <c r="C230">
        <v>44.289639999999999</v>
      </c>
      <c r="D230">
        <v>-78.841610000000003</v>
      </c>
      <c r="E230">
        <v>1982</v>
      </c>
      <c r="F230">
        <v>2021</v>
      </c>
      <c r="G230">
        <v>189</v>
      </c>
      <c r="H230">
        <v>39</v>
      </c>
      <c r="I230" s="25"/>
      <c r="J230" s="25"/>
      <c r="K230" s="25"/>
      <c r="L230" s="25"/>
      <c r="M230" s="25"/>
    </row>
    <row r="231" spans="1:13">
      <c r="A231" t="s">
        <v>652</v>
      </c>
      <c r="B231" t="s">
        <v>653</v>
      </c>
      <c r="C231">
        <v>44.086689999999997</v>
      </c>
      <c r="D231">
        <v>-79.006079999999997</v>
      </c>
      <c r="E231">
        <v>1992</v>
      </c>
      <c r="F231">
        <v>2021</v>
      </c>
      <c r="G231">
        <v>32.6</v>
      </c>
      <c r="H231">
        <v>29</v>
      </c>
      <c r="I231" s="25"/>
      <c r="J231" s="25"/>
      <c r="K231" s="25"/>
      <c r="L231" s="25"/>
      <c r="M231" s="25"/>
    </row>
    <row r="232" spans="1:13">
      <c r="A232" t="s">
        <v>771</v>
      </c>
      <c r="B232" t="s">
        <v>772</v>
      </c>
      <c r="C232">
        <v>44.641669999999998</v>
      </c>
      <c r="D232">
        <v>-78.135279999999995</v>
      </c>
      <c r="E232">
        <v>1967</v>
      </c>
      <c r="F232">
        <v>1993</v>
      </c>
      <c r="G232">
        <v>241</v>
      </c>
      <c r="H232">
        <v>26</v>
      </c>
      <c r="I232" s="25"/>
      <c r="J232" s="25"/>
      <c r="K232" s="25"/>
      <c r="L232" s="25"/>
      <c r="M232" s="25"/>
    </row>
    <row r="233" spans="1:13">
      <c r="A233" t="s">
        <v>714</v>
      </c>
      <c r="B233" t="s">
        <v>715</v>
      </c>
      <c r="C233">
        <v>44.302779999999998</v>
      </c>
      <c r="D233">
        <v>-78.321389999999994</v>
      </c>
      <c r="E233">
        <v>1962</v>
      </c>
      <c r="F233">
        <v>2021</v>
      </c>
      <c r="G233">
        <v>116</v>
      </c>
      <c r="H233">
        <v>59</v>
      </c>
      <c r="I233" s="25"/>
      <c r="J233" s="25"/>
      <c r="K233" s="25"/>
      <c r="L233" s="25"/>
      <c r="M233" s="25"/>
    </row>
    <row r="234" spans="1:13">
      <c r="A234" t="s">
        <v>732</v>
      </c>
      <c r="B234" t="s">
        <v>733</v>
      </c>
      <c r="C234">
        <v>44.422249999999998</v>
      </c>
      <c r="D234">
        <v>-78.275750000000002</v>
      </c>
      <c r="E234">
        <v>1962</v>
      </c>
      <c r="F234">
        <v>2002</v>
      </c>
      <c r="G234">
        <v>7360</v>
      </c>
      <c r="H234">
        <v>40</v>
      </c>
      <c r="I234" s="25"/>
      <c r="J234" s="25"/>
      <c r="K234" s="25"/>
      <c r="L234" s="25"/>
      <c r="M234" s="25"/>
    </row>
    <row r="235" spans="1:13">
      <c r="A235" t="s">
        <v>712</v>
      </c>
      <c r="B235" t="s">
        <v>713</v>
      </c>
      <c r="C235">
        <v>44.29806</v>
      </c>
      <c r="D235">
        <v>-78.044939999999997</v>
      </c>
      <c r="E235">
        <v>1967</v>
      </c>
      <c r="F235">
        <v>2021</v>
      </c>
      <c r="G235">
        <v>283</v>
      </c>
      <c r="H235">
        <v>54</v>
      </c>
      <c r="I235" s="26"/>
      <c r="J235" s="25"/>
      <c r="K235" s="25"/>
      <c r="L235" s="25"/>
      <c r="M235" s="25"/>
    </row>
    <row r="236" spans="1:13">
      <c r="A236" t="s">
        <v>728</v>
      </c>
      <c r="B236" t="s">
        <v>729</v>
      </c>
      <c r="C236">
        <v>44.370559999999998</v>
      </c>
      <c r="D236">
        <v>-77.778329999999997</v>
      </c>
      <c r="E236">
        <v>1949</v>
      </c>
      <c r="F236">
        <v>2003</v>
      </c>
      <c r="G236">
        <v>9090</v>
      </c>
      <c r="H236">
        <v>54</v>
      </c>
      <c r="I236" s="26"/>
      <c r="J236" s="25"/>
      <c r="K236" s="25"/>
      <c r="L236" s="25"/>
      <c r="M236" s="25"/>
    </row>
    <row r="237" spans="1:13">
      <c r="A237" t="s">
        <v>742</v>
      </c>
      <c r="B237" t="s">
        <v>743</v>
      </c>
      <c r="C237">
        <v>44.481569999999998</v>
      </c>
      <c r="D237">
        <v>-77.684799999999996</v>
      </c>
      <c r="E237">
        <v>1959</v>
      </c>
      <c r="F237">
        <v>2021</v>
      </c>
      <c r="G237">
        <v>1930</v>
      </c>
      <c r="H237">
        <v>62</v>
      </c>
      <c r="I237" s="25"/>
      <c r="J237" s="25"/>
      <c r="K237" s="25"/>
      <c r="L237" s="25"/>
      <c r="M237" s="25"/>
    </row>
    <row r="238" spans="1:13">
      <c r="A238" t="s">
        <v>702</v>
      </c>
      <c r="B238" t="s">
        <v>703</v>
      </c>
      <c r="C238">
        <v>44.263890000000004</v>
      </c>
      <c r="D238">
        <v>-77.602779999999996</v>
      </c>
      <c r="E238">
        <v>1963</v>
      </c>
      <c r="F238">
        <v>1995</v>
      </c>
      <c r="G238">
        <v>12000</v>
      </c>
      <c r="H238">
        <v>32</v>
      </c>
      <c r="I238" s="25"/>
      <c r="J238" s="25"/>
      <c r="K238" s="25"/>
      <c r="L238" s="25"/>
      <c r="M238" s="25"/>
    </row>
    <row r="239" spans="1:13">
      <c r="A239" t="s">
        <v>815</v>
      </c>
      <c r="B239" t="s">
        <v>816</v>
      </c>
      <c r="C239">
        <v>44.845080000000003</v>
      </c>
      <c r="D239">
        <v>-77.92944</v>
      </c>
      <c r="E239">
        <v>1968</v>
      </c>
      <c r="F239">
        <v>2021</v>
      </c>
      <c r="G239">
        <v>456</v>
      </c>
      <c r="H239">
        <v>53</v>
      </c>
      <c r="I239" s="25"/>
      <c r="J239" s="25"/>
      <c r="K239" s="25"/>
      <c r="L239" s="25"/>
      <c r="M239" s="25"/>
    </row>
    <row r="240" spans="1:13">
      <c r="A240" t="s">
        <v>756</v>
      </c>
      <c r="B240" t="s">
        <v>757</v>
      </c>
      <c r="C240">
        <v>44.535220000000002</v>
      </c>
      <c r="D240">
        <v>-77.696619999999996</v>
      </c>
      <c r="E240">
        <v>1973</v>
      </c>
      <c r="F240">
        <v>2021</v>
      </c>
      <c r="G240">
        <v>553</v>
      </c>
      <c r="H240">
        <v>48</v>
      </c>
      <c r="I240" s="25"/>
      <c r="J240" s="25"/>
      <c r="K240" s="25"/>
      <c r="L240" s="25"/>
      <c r="M240" s="25"/>
    </row>
    <row r="241" spans="1:13">
      <c r="A241" t="s">
        <v>670</v>
      </c>
      <c r="B241" t="s">
        <v>671</v>
      </c>
      <c r="C241">
        <v>44.134749999999997</v>
      </c>
      <c r="D241">
        <v>-77.787030000000001</v>
      </c>
      <c r="E241">
        <v>1981</v>
      </c>
      <c r="F241">
        <v>2021</v>
      </c>
      <c r="G241">
        <v>161</v>
      </c>
      <c r="H241">
        <v>40</v>
      </c>
      <c r="I241" s="25"/>
      <c r="J241" s="25"/>
      <c r="K241" s="25"/>
      <c r="L241" s="25"/>
      <c r="M241" s="25"/>
    </row>
    <row r="242" spans="1:13">
      <c r="A242" t="s">
        <v>722</v>
      </c>
      <c r="B242" t="s">
        <v>723</v>
      </c>
      <c r="C242">
        <v>44.338340000000002</v>
      </c>
      <c r="D242">
        <v>-77.477310000000003</v>
      </c>
      <c r="E242">
        <v>1982</v>
      </c>
      <c r="F242">
        <v>2021</v>
      </c>
      <c r="G242">
        <v>93</v>
      </c>
      <c r="H242">
        <v>39</v>
      </c>
      <c r="I242" s="25"/>
      <c r="J242" s="25"/>
      <c r="K242" s="25"/>
      <c r="L242" s="25"/>
      <c r="M242" s="25"/>
    </row>
    <row r="243" spans="1:13">
      <c r="A243" t="s">
        <v>678</v>
      </c>
      <c r="B243" t="s">
        <v>679</v>
      </c>
      <c r="C243">
        <v>44.196689999999997</v>
      </c>
      <c r="D243">
        <v>-77.911100000000005</v>
      </c>
      <c r="E243">
        <v>1983</v>
      </c>
      <c r="F243">
        <v>2021</v>
      </c>
      <c r="G243">
        <v>82.6</v>
      </c>
      <c r="H243">
        <v>38</v>
      </c>
      <c r="I243" s="25"/>
      <c r="J243" s="25"/>
      <c r="K243" s="25"/>
      <c r="L243" s="25"/>
      <c r="M243" s="25"/>
    </row>
    <row r="244" spans="1:13">
      <c r="A244" t="s">
        <v>662</v>
      </c>
      <c r="B244" t="s">
        <v>663</v>
      </c>
      <c r="C244">
        <v>44.109160000000003</v>
      </c>
      <c r="D244">
        <v>-77.612660000000005</v>
      </c>
      <c r="E244">
        <v>1992</v>
      </c>
      <c r="F244">
        <v>2021</v>
      </c>
      <c r="G244">
        <v>33</v>
      </c>
      <c r="H244">
        <v>29</v>
      </c>
      <c r="I244" s="25"/>
      <c r="J244" s="25"/>
      <c r="K244" s="25"/>
      <c r="L244" s="25"/>
      <c r="M244" s="25"/>
    </row>
    <row r="245" spans="1:13">
      <c r="A245" t="s">
        <v>694</v>
      </c>
      <c r="B245" t="s">
        <v>695</v>
      </c>
      <c r="C245">
        <v>44.253729999999997</v>
      </c>
      <c r="D245">
        <v>-77.41883</v>
      </c>
      <c r="E245">
        <v>1915</v>
      </c>
      <c r="F245">
        <v>2021</v>
      </c>
      <c r="G245">
        <v>2590</v>
      </c>
      <c r="H245">
        <v>106</v>
      </c>
      <c r="I245" s="26"/>
      <c r="J245" s="25"/>
      <c r="K245" s="25"/>
      <c r="L245" s="25"/>
      <c r="M245" s="25"/>
    </row>
    <row r="246" spans="1:13">
      <c r="A246" t="s">
        <v>760</v>
      </c>
      <c r="B246" t="s">
        <v>761</v>
      </c>
      <c r="C246">
        <v>44.5396</v>
      </c>
      <c r="D246">
        <v>-77.369649999999993</v>
      </c>
      <c r="E246">
        <v>1955</v>
      </c>
      <c r="F246">
        <v>2021</v>
      </c>
      <c r="G246">
        <v>429</v>
      </c>
      <c r="H246">
        <v>66</v>
      </c>
      <c r="I246" s="26"/>
      <c r="J246" s="25"/>
      <c r="K246" s="25"/>
      <c r="L246" s="25"/>
      <c r="M246" s="25"/>
    </row>
    <row r="247" spans="1:13">
      <c r="A247" t="s">
        <v>762</v>
      </c>
      <c r="B247" t="s">
        <v>763</v>
      </c>
      <c r="C247">
        <v>44.549570000000003</v>
      </c>
      <c r="D247">
        <v>-77.328130000000002</v>
      </c>
      <c r="E247">
        <v>1955</v>
      </c>
      <c r="F247">
        <v>2021</v>
      </c>
      <c r="G247">
        <v>678</v>
      </c>
      <c r="H247">
        <v>66</v>
      </c>
      <c r="I247" s="26"/>
      <c r="J247" s="25"/>
      <c r="K247" s="25"/>
      <c r="L247" s="25"/>
      <c r="M247" s="25"/>
    </row>
    <row r="248" spans="1:13">
      <c r="A248" t="s">
        <v>746</v>
      </c>
      <c r="B248" t="s">
        <v>747</v>
      </c>
      <c r="C248">
        <v>44.49973</v>
      </c>
      <c r="D248">
        <v>-77.618359999999996</v>
      </c>
      <c r="E248">
        <v>1965</v>
      </c>
      <c r="F248">
        <v>2021</v>
      </c>
      <c r="G248">
        <v>297</v>
      </c>
      <c r="H248">
        <v>56</v>
      </c>
      <c r="I248" s="26"/>
      <c r="J248" s="25"/>
      <c r="K248" s="25"/>
      <c r="L248" s="25"/>
      <c r="M248" s="25"/>
    </row>
    <row r="249" spans="1:13">
      <c r="A249" t="s">
        <v>708</v>
      </c>
      <c r="B249" t="s">
        <v>709</v>
      </c>
      <c r="C249">
        <v>44.277500000000003</v>
      </c>
      <c r="D249">
        <v>-76.928610000000006</v>
      </c>
      <c r="E249">
        <v>1915</v>
      </c>
      <c r="F249">
        <v>1974</v>
      </c>
      <c r="G249">
        <v>777</v>
      </c>
      <c r="H249">
        <v>59</v>
      </c>
      <c r="I249" s="26"/>
      <c r="J249" s="25"/>
      <c r="K249" s="25"/>
      <c r="L249" s="25"/>
      <c r="M249" s="25"/>
    </row>
    <row r="250" spans="1:13">
      <c r="A250" t="s">
        <v>738</v>
      </c>
      <c r="B250" t="s">
        <v>739</v>
      </c>
      <c r="C250">
        <v>44.471919999999997</v>
      </c>
      <c r="D250">
        <v>-76.762360000000001</v>
      </c>
      <c r="E250">
        <v>1957</v>
      </c>
      <c r="F250">
        <v>2021</v>
      </c>
      <c r="G250">
        <v>181</v>
      </c>
      <c r="H250">
        <v>64</v>
      </c>
      <c r="I250" s="25"/>
      <c r="J250" s="25"/>
      <c r="K250" s="25"/>
      <c r="L250" s="25"/>
      <c r="M250" s="25"/>
    </row>
    <row r="251" spans="1:13">
      <c r="A251" t="s">
        <v>682</v>
      </c>
      <c r="B251" t="s">
        <v>683</v>
      </c>
      <c r="C251">
        <v>44.207410000000003</v>
      </c>
      <c r="D251">
        <v>-77.209379999999996</v>
      </c>
      <c r="E251">
        <v>1958</v>
      </c>
      <c r="F251">
        <v>2021</v>
      </c>
      <c r="G251">
        <v>907</v>
      </c>
      <c r="H251">
        <v>63</v>
      </c>
      <c r="I251" s="25"/>
      <c r="J251" s="25"/>
      <c r="K251" s="25"/>
      <c r="L251" s="25"/>
      <c r="M251" s="25"/>
    </row>
    <row r="252" spans="1:13">
      <c r="A252" t="s">
        <v>688</v>
      </c>
      <c r="B252" t="s">
        <v>689</v>
      </c>
      <c r="C252">
        <v>44.239429999999999</v>
      </c>
      <c r="D252">
        <v>-76.849220000000003</v>
      </c>
      <c r="E252">
        <v>1965</v>
      </c>
      <c r="F252">
        <v>2021</v>
      </c>
      <c r="G252">
        <v>105</v>
      </c>
      <c r="H252">
        <v>56</v>
      </c>
      <c r="I252" s="26"/>
      <c r="J252" s="25"/>
      <c r="K252" s="25"/>
      <c r="L252" s="25"/>
      <c r="M252" s="25"/>
    </row>
    <row r="253" spans="1:13">
      <c r="A253" t="s">
        <v>696</v>
      </c>
      <c r="B253" t="s">
        <v>697</v>
      </c>
      <c r="C253">
        <v>44.25656</v>
      </c>
      <c r="D253">
        <v>-76.612560000000002</v>
      </c>
      <c r="E253">
        <v>1969</v>
      </c>
      <c r="F253">
        <v>2021</v>
      </c>
      <c r="G253">
        <v>160</v>
      </c>
      <c r="H253">
        <v>52</v>
      </c>
      <c r="I253" s="25"/>
      <c r="J253" s="25"/>
      <c r="K253" s="25"/>
      <c r="L253" s="25"/>
      <c r="M253" s="25"/>
    </row>
    <row r="254" spans="1:13">
      <c r="A254" t="s">
        <v>686</v>
      </c>
      <c r="B254" t="s">
        <v>687</v>
      </c>
      <c r="C254">
        <v>44.226399999999998</v>
      </c>
      <c r="D254">
        <v>-76.75909</v>
      </c>
      <c r="E254">
        <v>1968</v>
      </c>
      <c r="F254">
        <v>2021</v>
      </c>
      <c r="G254">
        <v>144</v>
      </c>
      <c r="H254">
        <v>53</v>
      </c>
      <c r="I254" s="26"/>
      <c r="J254" s="25"/>
      <c r="K254" s="25"/>
      <c r="L254" s="25"/>
      <c r="M254" s="25"/>
    </row>
    <row r="255" spans="1:13">
      <c r="A255" t="s">
        <v>720</v>
      </c>
      <c r="B255" t="s">
        <v>721</v>
      </c>
      <c r="C255">
        <v>44.334679999999999</v>
      </c>
      <c r="D255">
        <v>-76.838890000000006</v>
      </c>
      <c r="E255">
        <v>1974</v>
      </c>
      <c r="F255">
        <v>2021</v>
      </c>
      <c r="G255">
        <v>700</v>
      </c>
      <c r="H255">
        <v>47</v>
      </c>
      <c r="I255" s="26"/>
      <c r="J255" s="25"/>
      <c r="K255" s="25"/>
      <c r="L255" s="25"/>
      <c r="M255" s="25"/>
    </row>
    <row r="256" spans="1:13">
      <c r="A256" t="s">
        <v>684</v>
      </c>
      <c r="B256" t="s">
        <v>685</v>
      </c>
      <c r="C256">
        <v>44.217500000000001</v>
      </c>
      <c r="D256">
        <v>-76.517499999999998</v>
      </c>
      <c r="E256">
        <v>1909</v>
      </c>
      <c r="F256">
        <v>2021</v>
      </c>
      <c r="H256">
        <v>112</v>
      </c>
      <c r="I256" s="25"/>
      <c r="J256" s="25"/>
      <c r="K256" s="25"/>
      <c r="L256" s="25"/>
      <c r="M256" s="26"/>
    </row>
    <row r="257" spans="1:13">
      <c r="A257" t="s">
        <v>690</v>
      </c>
      <c r="B257" t="s">
        <v>691</v>
      </c>
      <c r="C257">
        <v>44.241030000000002</v>
      </c>
      <c r="D257">
        <v>-76.578919999999997</v>
      </c>
      <c r="E257">
        <v>1988</v>
      </c>
      <c r="F257">
        <v>2021</v>
      </c>
      <c r="G257">
        <v>4.9800000000000004</v>
      </c>
      <c r="H257">
        <v>33</v>
      </c>
      <c r="I257" s="25"/>
      <c r="J257" s="25"/>
      <c r="K257" s="25"/>
      <c r="L257" s="25"/>
      <c r="M257" s="25"/>
    </row>
    <row r="258" spans="1:13">
      <c r="A258" t="s">
        <v>849</v>
      </c>
      <c r="B258" t="s">
        <v>850</v>
      </c>
      <c r="C258">
        <v>45.052140000000001</v>
      </c>
      <c r="D258">
        <v>-77.846029999999999</v>
      </c>
      <c r="E258">
        <v>1915</v>
      </c>
      <c r="F258">
        <v>2021</v>
      </c>
      <c r="G258">
        <v>844</v>
      </c>
      <c r="H258">
        <v>106</v>
      </c>
      <c r="I258" s="25"/>
      <c r="J258" s="25"/>
      <c r="K258" s="25"/>
      <c r="L258" s="25"/>
      <c r="M258" s="25"/>
    </row>
    <row r="259" spans="1:13">
      <c r="A259" t="s">
        <v>859</v>
      </c>
      <c r="B259" t="s">
        <v>860</v>
      </c>
      <c r="C259">
        <v>45.11889</v>
      </c>
      <c r="D259">
        <v>-77.916669999999996</v>
      </c>
      <c r="E259">
        <v>1941</v>
      </c>
      <c r="F259">
        <v>1977</v>
      </c>
      <c r="H259">
        <v>36</v>
      </c>
      <c r="I259" s="25"/>
      <c r="J259" s="25"/>
      <c r="K259" s="25"/>
      <c r="L259" s="25"/>
      <c r="M259" s="25"/>
    </row>
    <row r="260" spans="1:13">
      <c r="A260" t="s">
        <v>851</v>
      </c>
      <c r="B260" t="s">
        <v>852</v>
      </c>
      <c r="C260">
        <v>45.053280000000001</v>
      </c>
      <c r="D260">
        <v>-76.286079999999998</v>
      </c>
      <c r="E260">
        <v>1915</v>
      </c>
      <c r="F260">
        <v>2021</v>
      </c>
      <c r="G260">
        <v>2660</v>
      </c>
      <c r="H260">
        <v>106</v>
      </c>
      <c r="I260" s="25"/>
      <c r="J260" s="25"/>
      <c r="K260" s="25"/>
      <c r="L260" s="25"/>
      <c r="M260" s="25"/>
    </row>
    <row r="261" spans="1:13">
      <c r="A261" t="s">
        <v>823</v>
      </c>
      <c r="B261" t="s">
        <v>824</v>
      </c>
      <c r="C261">
        <v>44.940559999999998</v>
      </c>
      <c r="D261">
        <v>-76.726669999999999</v>
      </c>
      <c r="E261">
        <v>1919</v>
      </c>
      <c r="F261">
        <v>1957</v>
      </c>
      <c r="G261">
        <v>1040</v>
      </c>
      <c r="H261">
        <v>38</v>
      </c>
      <c r="I261" s="25"/>
      <c r="J261" s="25"/>
      <c r="K261" s="25"/>
      <c r="L261" s="25"/>
      <c r="M261" s="25"/>
    </row>
    <row r="262" spans="1:13">
      <c r="A262" t="s">
        <v>845</v>
      </c>
      <c r="B262" t="s">
        <v>846</v>
      </c>
      <c r="C262">
        <v>45.045830000000002</v>
      </c>
      <c r="D262">
        <v>-76.400890000000004</v>
      </c>
      <c r="E262">
        <v>1970</v>
      </c>
      <c r="F262">
        <v>2021</v>
      </c>
      <c r="G262">
        <v>618</v>
      </c>
      <c r="H262">
        <v>51</v>
      </c>
      <c r="I262" s="25"/>
      <c r="J262" s="25"/>
      <c r="K262" s="25"/>
      <c r="L262" s="25"/>
      <c r="M262" s="25"/>
    </row>
    <row r="263" spans="1:13">
      <c r="A263" t="s">
        <v>813</v>
      </c>
      <c r="B263" t="s">
        <v>814</v>
      </c>
      <c r="C263">
        <v>44.843170000000001</v>
      </c>
      <c r="D263">
        <v>-77.120059999999995</v>
      </c>
      <c r="E263">
        <v>1988</v>
      </c>
      <c r="F263">
        <v>2021</v>
      </c>
      <c r="G263">
        <v>359</v>
      </c>
      <c r="H263">
        <v>33</v>
      </c>
      <c r="I263" s="25"/>
      <c r="J263" s="25"/>
      <c r="K263" s="25"/>
      <c r="L263" s="25"/>
      <c r="M263" s="26"/>
    </row>
    <row r="264" spans="1:13">
      <c r="A264" t="s">
        <v>825</v>
      </c>
      <c r="B264" t="s">
        <v>826</v>
      </c>
      <c r="C264">
        <v>44.968440000000001</v>
      </c>
      <c r="D264">
        <v>-76.966329999999999</v>
      </c>
      <c r="E264">
        <v>1993</v>
      </c>
      <c r="F264">
        <v>2021</v>
      </c>
      <c r="G264">
        <v>152</v>
      </c>
      <c r="H264">
        <v>28</v>
      </c>
      <c r="I264" s="25"/>
      <c r="J264" s="25"/>
      <c r="K264" s="25"/>
      <c r="L264" s="25"/>
      <c r="M264" s="25"/>
    </row>
    <row r="265" spans="1:13">
      <c r="A265" t="s">
        <v>819</v>
      </c>
      <c r="B265" t="s">
        <v>820</v>
      </c>
      <c r="C265">
        <v>44.890560000000001</v>
      </c>
      <c r="D265">
        <v>-76.0625</v>
      </c>
      <c r="E265">
        <v>1970</v>
      </c>
      <c r="F265">
        <v>2000</v>
      </c>
      <c r="G265">
        <v>1290</v>
      </c>
      <c r="H265">
        <v>30</v>
      </c>
      <c r="I265" s="25"/>
      <c r="J265" s="25"/>
      <c r="K265" s="25"/>
      <c r="L265" s="25"/>
      <c r="M265" s="25"/>
    </row>
    <row r="266" spans="1:13">
      <c r="A266" t="s">
        <v>827</v>
      </c>
      <c r="B266" t="s">
        <v>828</v>
      </c>
      <c r="C266">
        <v>44.994250000000001</v>
      </c>
      <c r="D266">
        <v>-75.662279999999996</v>
      </c>
      <c r="E266">
        <v>1969</v>
      </c>
      <c r="F266">
        <v>2021</v>
      </c>
      <c r="G266">
        <v>411</v>
      </c>
      <c r="H266">
        <v>52</v>
      </c>
      <c r="I266" s="25"/>
      <c r="J266" s="25"/>
      <c r="K266" s="25"/>
      <c r="L266" s="25"/>
      <c r="M266" s="25"/>
    </row>
    <row r="267" spans="1:13">
      <c r="A267" t="s">
        <v>821</v>
      </c>
      <c r="B267" t="s">
        <v>822</v>
      </c>
      <c r="C267">
        <v>44.896920000000001</v>
      </c>
      <c r="D267">
        <v>-76.252499999999998</v>
      </c>
      <c r="E267">
        <v>1994</v>
      </c>
      <c r="F267">
        <v>2021</v>
      </c>
      <c r="G267">
        <v>661</v>
      </c>
      <c r="H267">
        <v>27</v>
      </c>
      <c r="I267" s="25"/>
      <c r="J267" s="25"/>
      <c r="K267" s="25"/>
      <c r="L267" s="25"/>
      <c r="M267" s="26"/>
    </row>
    <row r="268" spans="1:13">
      <c r="A268" t="s">
        <v>811</v>
      </c>
      <c r="B268" t="s">
        <v>812</v>
      </c>
      <c r="C268">
        <v>44.84225</v>
      </c>
      <c r="D268">
        <v>-75.544420000000002</v>
      </c>
      <c r="E268">
        <v>1948</v>
      </c>
      <c r="F268">
        <v>2021</v>
      </c>
      <c r="G268">
        <v>246</v>
      </c>
      <c r="H268">
        <v>73</v>
      </c>
      <c r="I268" s="26"/>
      <c r="J268" s="25"/>
      <c r="K268" s="25"/>
      <c r="L268" s="25"/>
      <c r="M268" s="25"/>
    </row>
    <row r="269" spans="1:13">
      <c r="A269" t="s">
        <v>857</v>
      </c>
      <c r="B269" t="s">
        <v>858</v>
      </c>
      <c r="C269">
        <v>45.101080000000003</v>
      </c>
      <c r="D269">
        <v>-75.226079999999996</v>
      </c>
      <c r="E269">
        <v>1949</v>
      </c>
      <c r="F269">
        <v>2021</v>
      </c>
      <c r="G269">
        <v>1050</v>
      </c>
      <c r="H269">
        <v>72</v>
      </c>
      <c r="I269" s="26"/>
      <c r="J269" s="25"/>
      <c r="K269" s="25"/>
      <c r="L269" s="25"/>
      <c r="M269" s="26"/>
    </row>
    <row r="270" spans="1:13">
      <c r="A270" t="s">
        <v>829</v>
      </c>
      <c r="B270" t="s">
        <v>830</v>
      </c>
      <c r="C270">
        <v>44.994970000000002</v>
      </c>
      <c r="D270">
        <v>-75.516030000000001</v>
      </c>
      <c r="E270">
        <v>1977</v>
      </c>
      <c r="F270">
        <v>2021</v>
      </c>
      <c r="G270">
        <v>69.2</v>
      </c>
      <c r="H270">
        <v>44</v>
      </c>
      <c r="I270" s="25"/>
      <c r="J270" s="25"/>
      <c r="K270" s="25"/>
      <c r="L270" s="25"/>
      <c r="M270" s="25"/>
    </row>
    <row r="271" spans="1:13">
      <c r="A271" t="s">
        <v>770</v>
      </c>
      <c r="B271" t="s">
        <v>769</v>
      </c>
      <c r="C271">
        <v>44.593060000000001</v>
      </c>
      <c r="D271">
        <v>-75.678330000000003</v>
      </c>
      <c r="E271">
        <v>1933</v>
      </c>
      <c r="F271">
        <v>1957</v>
      </c>
      <c r="H271">
        <v>24</v>
      </c>
      <c r="I271" s="26"/>
      <c r="J271" s="25"/>
      <c r="K271" s="25"/>
      <c r="L271" s="25"/>
      <c r="M271" s="25"/>
    </row>
    <row r="272" spans="1:13">
      <c r="A272" t="s">
        <v>809</v>
      </c>
      <c r="B272" t="s">
        <v>810</v>
      </c>
      <c r="C272">
        <v>44.840560000000004</v>
      </c>
      <c r="D272">
        <v>-75.309719999999999</v>
      </c>
      <c r="E272">
        <v>1860</v>
      </c>
      <c r="F272">
        <v>1958</v>
      </c>
      <c r="G272">
        <v>772000</v>
      </c>
      <c r="H272">
        <v>98</v>
      </c>
      <c r="I272" s="26"/>
      <c r="J272" s="25"/>
      <c r="K272" s="25"/>
      <c r="L272" s="25"/>
      <c r="M272" s="26"/>
    </row>
    <row r="273" spans="1:13">
      <c r="A273" t="s">
        <v>754</v>
      </c>
      <c r="B273" t="s">
        <v>755</v>
      </c>
      <c r="C273">
        <v>44.524999999999999</v>
      </c>
      <c r="D273">
        <v>-75.805279999999996</v>
      </c>
      <c r="E273">
        <v>1970</v>
      </c>
      <c r="F273">
        <v>2021</v>
      </c>
      <c r="G273">
        <v>107</v>
      </c>
      <c r="H273">
        <v>51</v>
      </c>
      <c r="I273" s="25"/>
      <c r="J273" s="25"/>
      <c r="K273" s="25"/>
      <c r="L273" s="25"/>
      <c r="M273" s="25"/>
    </row>
    <row r="274" spans="1:13">
      <c r="A274" t="s">
        <v>768</v>
      </c>
      <c r="B274" t="s">
        <v>769</v>
      </c>
      <c r="C274">
        <v>44.586889999999997</v>
      </c>
      <c r="D274">
        <v>-75.682000000000002</v>
      </c>
      <c r="E274">
        <v>1980</v>
      </c>
      <c r="F274">
        <v>2021</v>
      </c>
      <c r="H274">
        <v>41</v>
      </c>
      <c r="I274" s="25"/>
      <c r="J274" s="25"/>
      <c r="K274" s="25"/>
      <c r="L274" s="25"/>
      <c r="M274" s="25"/>
    </row>
    <row r="275" spans="1:13">
      <c r="A275" t="s">
        <v>805</v>
      </c>
      <c r="B275" t="s">
        <v>806</v>
      </c>
      <c r="C275">
        <v>44.822310000000002</v>
      </c>
      <c r="D275">
        <v>-75.320920000000001</v>
      </c>
      <c r="E275">
        <v>1959</v>
      </c>
      <c r="F275">
        <v>2021</v>
      </c>
      <c r="H275">
        <v>62</v>
      </c>
      <c r="I275" s="25"/>
      <c r="J275" s="25"/>
      <c r="K275" s="25"/>
      <c r="L275" s="25"/>
      <c r="M275" s="25"/>
    </row>
    <row r="276" spans="1:13">
      <c r="A276" t="s">
        <v>807</v>
      </c>
      <c r="B276" t="s">
        <v>808</v>
      </c>
      <c r="C276">
        <v>44.836669999999998</v>
      </c>
      <c r="D276">
        <v>-75.310280000000006</v>
      </c>
      <c r="E276">
        <v>1959</v>
      </c>
      <c r="F276">
        <v>2006</v>
      </c>
      <c r="H276">
        <v>47</v>
      </c>
      <c r="I276" s="25"/>
      <c r="J276" s="25"/>
      <c r="K276" s="25"/>
      <c r="L276" s="25"/>
      <c r="M276" s="25"/>
    </row>
    <row r="277" spans="1:13">
      <c r="A277" t="s">
        <v>766</v>
      </c>
      <c r="B277" t="s">
        <v>767</v>
      </c>
      <c r="C277">
        <v>44.58569</v>
      </c>
      <c r="D277">
        <v>-75.691779999999994</v>
      </c>
      <c r="E277">
        <v>1988</v>
      </c>
      <c r="F277">
        <v>2021</v>
      </c>
      <c r="G277">
        <v>52.8</v>
      </c>
      <c r="H277">
        <v>33</v>
      </c>
      <c r="I277" s="25"/>
      <c r="J277" s="25"/>
      <c r="K277" s="25"/>
      <c r="L277" s="25"/>
      <c r="M277" s="25"/>
    </row>
    <row r="278" spans="1:13">
      <c r="A278" t="s">
        <v>831</v>
      </c>
      <c r="B278" t="s">
        <v>832</v>
      </c>
      <c r="C278">
        <v>45.005830000000003</v>
      </c>
      <c r="D278">
        <v>-74.795280000000005</v>
      </c>
      <c r="E278">
        <v>1958</v>
      </c>
      <c r="F278">
        <v>1993</v>
      </c>
      <c r="G278">
        <v>774000</v>
      </c>
      <c r="H278">
        <v>35</v>
      </c>
      <c r="I278" s="26"/>
      <c r="J278" s="25"/>
      <c r="K278" s="25"/>
      <c r="L278" s="25"/>
      <c r="M278" s="25"/>
    </row>
    <row r="279" spans="1:13">
      <c r="A279" t="s">
        <v>833</v>
      </c>
      <c r="B279" t="s">
        <v>834</v>
      </c>
      <c r="C279">
        <v>45.014719999999997</v>
      </c>
      <c r="D279">
        <v>-74.711500000000001</v>
      </c>
      <c r="E279">
        <v>1919</v>
      </c>
      <c r="F279">
        <v>2021</v>
      </c>
      <c r="H279">
        <v>102</v>
      </c>
      <c r="I279" s="25"/>
      <c r="J279" s="25"/>
      <c r="K279" s="25"/>
      <c r="L279" s="25"/>
      <c r="M279" s="25"/>
    </row>
    <row r="280" spans="1:13">
      <c r="A280" t="s">
        <v>853</v>
      </c>
      <c r="B280" t="s">
        <v>854</v>
      </c>
      <c r="C280">
        <v>45.059939999999997</v>
      </c>
      <c r="D280">
        <v>-74.554109999999994</v>
      </c>
      <c r="E280">
        <v>1920</v>
      </c>
      <c r="F280">
        <v>2021</v>
      </c>
      <c r="H280">
        <v>101</v>
      </c>
      <c r="I280" s="25"/>
      <c r="J280" s="25"/>
      <c r="K280" s="25"/>
      <c r="L280" s="25"/>
      <c r="M280" s="25"/>
    </row>
    <row r="281" spans="1:13">
      <c r="A281" t="s">
        <v>847</v>
      </c>
      <c r="B281" t="s">
        <v>848</v>
      </c>
      <c r="C281">
        <v>45.048830000000002</v>
      </c>
      <c r="D281">
        <v>-74.770560000000003</v>
      </c>
      <c r="E281">
        <v>1986</v>
      </c>
      <c r="F281">
        <v>2021</v>
      </c>
      <c r="G281">
        <v>25.8</v>
      </c>
      <c r="H281">
        <v>35</v>
      </c>
      <c r="I281" s="26"/>
      <c r="J281" s="25"/>
      <c r="K281" s="25"/>
      <c r="L281" s="25"/>
      <c r="M281" s="25"/>
    </row>
  </sheetData>
  <sortState xmlns:xlrd2="http://schemas.microsoft.com/office/spreadsheetml/2017/richdata2" ref="A2:H281">
    <sortCondition ref="A2:A28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45B8-A62C-9E4F-8E3D-5FB300F61A9E}">
  <dimension ref="A1:J157"/>
  <sheetViews>
    <sheetView topLeftCell="A75" workbookViewId="0">
      <selection activeCell="A92" sqref="A92:J92"/>
    </sheetView>
  </sheetViews>
  <sheetFormatPr baseColWidth="10" defaultRowHeight="16"/>
  <cols>
    <col min="1" max="1" width="12.1640625" bestFit="1" customWidth="1"/>
  </cols>
  <sheetData>
    <row r="1" spans="1:10">
      <c r="A1" t="s">
        <v>916</v>
      </c>
      <c r="B1" t="s">
        <v>41</v>
      </c>
      <c r="C1" t="s">
        <v>917</v>
      </c>
      <c r="D1" t="s">
        <v>918</v>
      </c>
      <c r="E1" t="s">
        <v>919</v>
      </c>
      <c r="F1" t="s">
        <v>920</v>
      </c>
      <c r="G1" t="s">
        <v>921</v>
      </c>
      <c r="H1" t="s">
        <v>922</v>
      </c>
      <c r="I1" t="s">
        <v>923</v>
      </c>
      <c r="J1" t="s">
        <v>924</v>
      </c>
    </row>
    <row r="2" spans="1:10">
      <c r="A2">
        <v>16018400902</v>
      </c>
      <c r="B2" t="s">
        <v>904</v>
      </c>
      <c r="C2" t="s">
        <v>925</v>
      </c>
      <c r="D2" t="s">
        <v>303</v>
      </c>
      <c r="E2">
        <v>1964</v>
      </c>
      <c r="F2">
        <v>2019</v>
      </c>
      <c r="G2">
        <v>56</v>
      </c>
      <c r="H2">
        <v>0</v>
      </c>
      <c r="I2">
        <v>-80.382918480000001</v>
      </c>
      <c r="J2">
        <v>43.192208010000002</v>
      </c>
    </row>
    <row r="3" spans="1:10">
      <c r="A3">
        <v>16018401002</v>
      </c>
      <c r="B3" t="s">
        <v>894</v>
      </c>
      <c r="C3" t="s">
        <v>926</v>
      </c>
      <c r="D3" t="s">
        <v>303</v>
      </c>
      <c r="E3">
        <v>1964</v>
      </c>
      <c r="F3">
        <v>2019</v>
      </c>
      <c r="G3">
        <v>56</v>
      </c>
      <c r="H3">
        <v>0</v>
      </c>
      <c r="I3">
        <v>-80.343388730000001</v>
      </c>
      <c r="J3">
        <v>43.278977140000002</v>
      </c>
    </row>
    <row r="4" spans="1:10">
      <c r="A4">
        <v>16018401202</v>
      </c>
      <c r="B4" t="s">
        <v>894</v>
      </c>
      <c r="C4" t="s">
        <v>927</v>
      </c>
      <c r="D4" t="s">
        <v>303</v>
      </c>
      <c r="E4">
        <v>1964</v>
      </c>
      <c r="F4">
        <v>2019</v>
      </c>
      <c r="G4">
        <v>56</v>
      </c>
      <c r="H4">
        <v>0</v>
      </c>
      <c r="I4">
        <v>-80.386801860000006</v>
      </c>
      <c r="J4">
        <v>43.386600889999997</v>
      </c>
    </row>
    <row r="5" spans="1:10">
      <c r="A5">
        <v>16018401502</v>
      </c>
      <c r="B5" t="s">
        <v>894</v>
      </c>
      <c r="C5" t="s">
        <v>928</v>
      </c>
      <c r="D5" t="s">
        <v>303</v>
      </c>
      <c r="E5">
        <v>1964</v>
      </c>
      <c r="F5">
        <v>2019</v>
      </c>
      <c r="G5">
        <v>56</v>
      </c>
      <c r="H5">
        <v>0</v>
      </c>
      <c r="I5">
        <v>-80.481751979999999</v>
      </c>
      <c r="J5">
        <v>43.481801259999997</v>
      </c>
    </row>
    <row r="6" spans="1:10">
      <c r="A6">
        <v>16018401602</v>
      </c>
      <c r="B6" t="s">
        <v>929</v>
      </c>
      <c r="C6" t="s">
        <v>930</v>
      </c>
      <c r="D6" t="s">
        <v>303</v>
      </c>
      <c r="E6">
        <v>1966</v>
      </c>
      <c r="F6">
        <v>2019</v>
      </c>
      <c r="G6">
        <v>54</v>
      </c>
      <c r="H6">
        <v>0</v>
      </c>
      <c r="I6">
        <v>-80.534624480000005</v>
      </c>
      <c r="J6">
        <v>43.584748390000001</v>
      </c>
    </row>
    <row r="7" spans="1:10">
      <c r="A7">
        <v>4001302502</v>
      </c>
      <c r="B7" t="s">
        <v>931</v>
      </c>
      <c r="C7" t="s">
        <v>932</v>
      </c>
      <c r="D7" t="s">
        <v>303</v>
      </c>
      <c r="E7">
        <v>1967</v>
      </c>
      <c r="F7">
        <v>2019</v>
      </c>
      <c r="G7">
        <v>52</v>
      </c>
      <c r="H7">
        <v>1</v>
      </c>
      <c r="I7">
        <v>-81.018669729999999</v>
      </c>
      <c r="J7">
        <v>43.366058260000003</v>
      </c>
    </row>
    <row r="8" spans="1:10">
      <c r="A8">
        <v>16002700102</v>
      </c>
      <c r="B8" t="s">
        <v>933</v>
      </c>
      <c r="C8" t="s">
        <v>934</v>
      </c>
      <c r="D8" t="s">
        <v>303</v>
      </c>
      <c r="E8">
        <v>1966</v>
      </c>
      <c r="F8">
        <v>2019</v>
      </c>
      <c r="G8">
        <v>50</v>
      </c>
      <c r="H8">
        <v>4</v>
      </c>
      <c r="I8">
        <v>-82.564997109999993</v>
      </c>
      <c r="J8">
        <v>42.032529889999999</v>
      </c>
    </row>
    <row r="9" spans="1:10">
      <c r="A9">
        <v>16016400102</v>
      </c>
      <c r="B9" t="s">
        <v>935</v>
      </c>
      <c r="C9" t="s">
        <v>936</v>
      </c>
      <c r="D9" t="s">
        <v>303</v>
      </c>
      <c r="E9">
        <v>1964</v>
      </c>
      <c r="F9">
        <v>2019</v>
      </c>
      <c r="G9">
        <v>50</v>
      </c>
      <c r="H9">
        <v>6</v>
      </c>
      <c r="I9">
        <v>-80.076505859999997</v>
      </c>
      <c r="J9">
        <v>42.809993259999999</v>
      </c>
    </row>
    <row r="10" spans="1:10">
      <c r="A10">
        <v>4001301602</v>
      </c>
      <c r="B10" t="s">
        <v>937</v>
      </c>
      <c r="C10" t="s">
        <v>938</v>
      </c>
      <c r="D10" t="s">
        <v>303</v>
      </c>
      <c r="E10">
        <v>1964</v>
      </c>
      <c r="F10">
        <v>2019</v>
      </c>
      <c r="G10">
        <v>50</v>
      </c>
      <c r="H10">
        <v>6</v>
      </c>
      <c r="I10">
        <v>-80.779281859999998</v>
      </c>
      <c r="J10">
        <v>43.126337640000003</v>
      </c>
    </row>
    <row r="11" spans="1:10">
      <c r="A11">
        <v>16018402902</v>
      </c>
      <c r="B11" t="s">
        <v>909</v>
      </c>
      <c r="C11" t="s">
        <v>939</v>
      </c>
      <c r="D11" t="s">
        <v>303</v>
      </c>
      <c r="E11">
        <v>1970</v>
      </c>
      <c r="F11">
        <v>2019</v>
      </c>
      <c r="G11">
        <v>50</v>
      </c>
      <c r="H11">
        <v>0</v>
      </c>
      <c r="I11">
        <v>-80.514399229999995</v>
      </c>
      <c r="J11">
        <v>43.524851759999997</v>
      </c>
    </row>
    <row r="12" spans="1:10">
      <c r="A12">
        <v>16018403202</v>
      </c>
      <c r="B12" t="s">
        <v>904</v>
      </c>
      <c r="C12" t="s">
        <v>940</v>
      </c>
      <c r="D12" t="s">
        <v>863</v>
      </c>
      <c r="E12">
        <v>1970</v>
      </c>
      <c r="F12">
        <v>2018</v>
      </c>
      <c r="G12">
        <v>49</v>
      </c>
      <c r="H12">
        <v>0</v>
      </c>
      <c r="I12">
        <v>-80.678878729999994</v>
      </c>
      <c r="J12">
        <v>43.375479009999999</v>
      </c>
    </row>
    <row r="13" spans="1:10">
      <c r="A13">
        <v>4002700402</v>
      </c>
      <c r="B13" t="s">
        <v>941</v>
      </c>
      <c r="C13" t="s">
        <v>942</v>
      </c>
      <c r="D13" t="s">
        <v>303</v>
      </c>
      <c r="E13">
        <v>1967</v>
      </c>
      <c r="F13">
        <v>2019</v>
      </c>
      <c r="G13">
        <v>48</v>
      </c>
      <c r="H13">
        <v>5</v>
      </c>
      <c r="I13">
        <v>-82.169233980000001</v>
      </c>
      <c r="J13">
        <v>42.86419764</v>
      </c>
    </row>
    <row r="14" spans="1:10">
      <c r="A14">
        <v>16018403602</v>
      </c>
      <c r="B14" t="s">
        <v>907</v>
      </c>
      <c r="C14" t="s">
        <v>943</v>
      </c>
      <c r="D14" t="s">
        <v>303</v>
      </c>
      <c r="E14">
        <v>1972</v>
      </c>
      <c r="F14">
        <v>2019</v>
      </c>
      <c r="G14">
        <v>48</v>
      </c>
      <c r="H14">
        <v>0</v>
      </c>
      <c r="I14">
        <v>-80.282150110000003</v>
      </c>
      <c r="J14">
        <v>43.484253389999999</v>
      </c>
    </row>
    <row r="15" spans="1:10">
      <c r="A15">
        <v>16018403702</v>
      </c>
      <c r="B15" t="s">
        <v>894</v>
      </c>
      <c r="C15" t="s">
        <v>944</v>
      </c>
      <c r="D15" t="s">
        <v>303</v>
      </c>
      <c r="E15">
        <v>1972</v>
      </c>
      <c r="F15">
        <v>2019</v>
      </c>
      <c r="G15">
        <v>48</v>
      </c>
      <c r="H15">
        <v>0</v>
      </c>
      <c r="I15">
        <v>-80.343986479999998</v>
      </c>
      <c r="J15">
        <v>43.724843759999999</v>
      </c>
    </row>
    <row r="16" spans="1:10">
      <c r="A16">
        <v>16007200102</v>
      </c>
      <c r="B16" t="s">
        <v>945</v>
      </c>
      <c r="C16" t="s">
        <v>946</v>
      </c>
      <c r="D16" t="s">
        <v>303</v>
      </c>
      <c r="E16">
        <v>1968</v>
      </c>
      <c r="F16">
        <v>2019</v>
      </c>
      <c r="G16">
        <v>47</v>
      </c>
      <c r="H16">
        <v>5</v>
      </c>
      <c r="I16">
        <v>-81.49352811</v>
      </c>
      <c r="J16">
        <v>42.632164260000003</v>
      </c>
    </row>
    <row r="17" spans="1:10">
      <c r="A17">
        <v>16018402702</v>
      </c>
      <c r="B17" t="s">
        <v>894</v>
      </c>
      <c r="C17" t="s">
        <v>947</v>
      </c>
      <c r="D17" t="s">
        <v>303</v>
      </c>
      <c r="E17">
        <v>1970</v>
      </c>
      <c r="F17">
        <v>2019</v>
      </c>
      <c r="G17">
        <v>47</v>
      </c>
      <c r="H17">
        <v>3</v>
      </c>
      <c r="I17">
        <v>-80.244910610000005</v>
      </c>
      <c r="J17">
        <v>43.109743389999998</v>
      </c>
    </row>
    <row r="18" spans="1:10">
      <c r="A18">
        <v>16018405102</v>
      </c>
      <c r="B18" t="s">
        <v>929</v>
      </c>
      <c r="C18" t="s">
        <v>948</v>
      </c>
      <c r="D18" t="s">
        <v>303</v>
      </c>
      <c r="E18">
        <v>1973</v>
      </c>
      <c r="F18">
        <v>2019</v>
      </c>
      <c r="G18">
        <v>47</v>
      </c>
      <c r="H18">
        <v>0</v>
      </c>
      <c r="I18">
        <v>-80.560162860000005</v>
      </c>
      <c r="J18">
        <v>43.616246760000003</v>
      </c>
    </row>
    <row r="19" spans="1:10">
      <c r="A19">
        <v>4001302902</v>
      </c>
      <c r="B19" t="s">
        <v>949</v>
      </c>
      <c r="C19" t="s">
        <v>950</v>
      </c>
      <c r="D19" t="s">
        <v>303</v>
      </c>
      <c r="E19">
        <v>1972</v>
      </c>
      <c r="F19">
        <v>2019</v>
      </c>
      <c r="G19">
        <v>46</v>
      </c>
      <c r="H19">
        <v>2</v>
      </c>
      <c r="I19">
        <v>-81.31366036</v>
      </c>
      <c r="J19">
        <v>42.914145509999997</v>
      </c>
    </row>
    <row r="20" spans="1:10">
      <c r="A20">
        <v>4002700702</v>
      </c>
      <c r="B20" t="s">
        <v>868</v>
      </c>
      <c r="C20" t="s">
        <v>951</v>
      </c>
      <c r="D20" t="s">
        <v>303</v>
      </c>
      <c r="E20">
        <v>1969</v>
      </c>
      <c r="F20">
        <v>2019</v>
      </c>
      <c r="G20">
        <v>46</v>
      </c>
      <c r="H20">
        <v>5</v>
      </c>
      <c r="I20">
        <v>-81.667910980000002</v>
      </c>
      <c r="J20">
        <v>42.931269139999998</v>
      </c>
    </row>
    <row r="21" spans="1:10">
      <c r="A21">
        <v>16003200102</v>
      </c>
      <c r="B21" t="s">
        <v>874</v>
      </c>
      <c r="C21" t="s">
        <v>952</v>
      </c>
      <c r="D21" t="s">
        <v>303</v>
      </c>
      <c r="E21">
        <v>1966</v>
      </c>
      <c r="F21">
        <v>2019</v>
      </c>
      <c r="G21">
        <v>45</v>
      </c>
      <c r="H21">
        <v>9</v>
      </c>
      <c r="I21">
        <v>-82.465733229999998</v>
      </c>
      <c r="J21">
        <v>42.066810889999999</v>
      </c>
    </row>
    <row r="22" spans="1:10">
      <c r="A22">
        <v>4001304702</v>
      </c>
      <c r="B22" t="s">
        <v>937</v>
      </c>
      <c r="C22" t="s">
        <v>953</v>
      </c>
      <c r="D22" t="s">
        <v>303</v>
      </c>
      <c r="E22">
        <v>1975</v>
      </c>
      <c r="F22">
        <v>2019</v>
      </c>
      <c r="G22">
        <v>44</v>
      </c>
      <c r="H22">
        <v>1</v>
      </c>
      <c r="I22">
        <v>-81.421512980000003</v>
      </c>
      <c r="J22">
        <v>42.934749510000003</v>
      </c>
    </row>
    <row r="23" spans="1:10">
      <c r="A23">
        <v>16018409202</v>
      </c>
      <c r="B23" t="s">
        <v>894</v>
      </c>
      <c r="C23" t="s">
        <v>954</v>
      </c>
      <c r="D23" t="s">
        <v>303</v>
      </c>
      <c r="E23">
        <v>1977</v>
      </c>
      <c r="F23">
        <v>2019</v>
      </c>
      <c r="G23">
        <v>43</v>
      </c>
      <c r="H23">
        <v>0</v>
      </c>
      <c r="I23">
        <v>-79.891998479999998</v>
      </c>
      <c r="J23">
        <v>43.02192951</v>
      </c>
    </row>
    <row r="24" spans="1:10">
      <c r="A24">
        <v>4001304102</v>
      </c>
      <c r="B24" t="s">
        <v>955</v>
      </c>
      <c r="C24" t="s">
        <v>956</v>
      </c>
      <c r="D24" t="s">
        <v>303</v>
      </c>
      <c r="E24">
        <v>1975</v>
      </c>
      <c r="F24">
        <v>2019</v>
      </c>
      <c r="G24">
        <v>43</v>
      </c>
      <c r="H24">
        <v>2</v>
      </c>
      <c r="I24">
        <v>-80.998487479999994</v>
      </c>
      <c r="J24">
        <v>43.031419390000003</v>
      </c>
    </row>
    <row r="25" spans="1:10">
      <c r="A25">
        <v>16018409302</v>
      </c>
      <c r="B25" t="s">
        <v>957</v>
      </c>
      <c r="C25" t="s">
        <v>958</v>
      </c>
      <c r="D25" t="s">
        <v>303</v>
      </c>
      <c r="E25">
        <v>1977</v>
      </c>
      <c r="F25">
        <v>2019</v>
      </c>
      <c r="G25">
        <v>43</v>
      </c>
      <c r="H25">
        <v>0</v>
      </c>
      <c r="I25">
        <v>-80.171550859999996</v>
      </c>
      <c r="J25">
        <v>43.148968259999997</v>
      </c>
    </row>
    <row r="26" spans="1:10">
      <c r="A26">
        <v>4001304402</v>
      </c>
      <c r="B26" t="s">
        <v>872</v>
      </c>
      <c r="C26" t="s">
        <v>959</v>
      </c>
      <c r="D26" t="s">
        <v>303</v>
      </c>
      <c r="E26">
        <v>1975</v>
      </c>
      <c r="F26">
        <v>2019</v>
      </c>
      <c r="G26">
        <v>43</v>
      </c>
      <c r="H26">
        <v>2</v>
      </c>
      <c r="I26">
        <v>-81.207250479999999</v>
      </c>
      <c r="J26">
        <v>43.450585510000003</v>
      </c>
    </row>
    <row r="27" spans="1:10">
      <c r="A27">
        <v>16018409102</v>
      </c>
      <c r="B27" t="s">
        <v>960</v>
      </c>
      <c r="C27" t="s">
        <v>961</v>
      </c>
      <c r="D27" t="s">
        <v>303</v>
      </c>
      <c r="E27">
        <v>1977</v>
      </c>
      <c r="F27">
        <v>2019</v>
      </c>
      <c r="G27">
        <v>43</v>
      </c>
      <c r="H27">
        <v>0</v>
      </c>
      <c r="I27">
        <v>-80.748771360000006</v>
      </c>
      <c r="J27">
        <v>43.75763276</v>
      </c>
    </row>
    <row r="28" spans="1:10">
      <c r="A28">
        <v>4001302702</v>
      </c>
      <c r="B28" t="s">
        <v>872</v>
      </c>
      <c r="C28" t="s">
        <v>962</v>
      </c>
      <c r="D28" t="s">
        <v>863</v>
      </c>
      <c r="E28">
        <v>1972</v>
      </c>
      <c r="F28">
        <v>2015</v>
      </c>
      <c r="G28">
        <v>42</v>
      </c>
      <c r="H28">
        <v>2</v>
      </c>
      <c r="I28">
        <v>-81.194707480000005</v>
      </c>
      <c r="J28">
        <v>43.04192389</v>
      </c>
    </row>
    <row r="29" spans="1:10">
      <c r="A29">
        <v>16018409902</v>
      </c>
      <c r="B29" t="s">
        <v>907</v>
      </c>
      <c r="C29" t="s">
        <v>963</v>
      </c>
      <c r="D29" t="s">
        <v>303</v>
      </c>
      <c r="E29">
        <v>1978</v>
      </c>
      <c r="F29">
        <v>2019</v>
      </c>
      <c r="G29">
        <v>42</v>
      </c>
      <c r="H29">
        <v>0</v>
      </c>
      <c r="I29">
        <v>-80.270132110000006</v>
      </c>
      <c r="J29">
        <v>43.639930890000002</v>
      </c>
    </row>
    <row r="30" spans="1:10">
      <c r="A30">
        <v>16018407702</v>
      </c>
      <c r="B30" t="s">
        <v>909</v>
      </c>
      <c r="C30" t="s">
        <v>964</v>
      </c>
      <c r="D30" t="s">
        <v>303</v>
      </c>
      <c r="E30">
        <v>1975</v>
      </c>
      <c r="F30">
        <v>2019</v>
      </c>
      <c r="G30">
        <v>42</v>
      </c>
      <c r="H30">
        <v>3</v>
      </c>
      <c r="I30">
        <v>-80.702067979999995</v>
      </c>
      <c r="J30">
        <v>43.654825510000002</v>
      </c>
    </row>
    <row r="31" spans="1:10">
      <c r="A31">
        <v>10000200202</v>
      </c>
      <c r="B31" t="s">
        <v>965</v>
      </c>
      <c r="C31" t="s">
        <v>966</v>
      </c>
      <c r="D31" t="s">
        <v>303</v>
      </c>
      <c r="E31">
        <v>1975</v>
      </c>
      <c r="F31">
        <v>2019</v>
      </c>
      <c r="G31">
        <v>41</v>
      </c>
      <c r="H31">
        <v>4</v>
      </c>
      <c r="I31">
        <v>-83.018795479999994</v>
      </c>
      <c r="J31">
        <v>42.159059640000002</v>
      </c>
    </row>
    <row r="32" spans="1:10">
      <c r="A32">
        <v>16008700602</v>
      </c>
      <c r="B32" t="s">
        <v>967</v>
      </c>
      <c r="C32" t="s">
        <v>968</v>
      </c>
      <c r="D32" t="s">
        <v>303</v>
      </c>
      <c r="E32">
        <v>1971</v>
      </c>
      <c r="F32">
        <v>2019</v>
      </c>
      <c r="G32">
        <v>41</v>
      </c>
      <c r="H32">
        <v>8</v>
      </c>
      <c r="I32">
        <v>-81.197591729999999</v>
      </c>
      <c r="J32">
        <v>42.70747901</v>
      </c>
    </row>
    <row r="33" spans="1:10">
      <c r="A33">
        <v>16018403302</v>
      </c>
      <c r="B33" t="s">
        <v>904</v>
      </c>
      <c r="C33" t="s">
        <v>969</v>
      </c>
      <c r="D33" t="s">
        <v>303</v>
      </c>
      <c r="E33">
        <v>1970</v>
      </c>
      <c r="F33">
        <v>2019</v>
      </c>
      <c r="G33">
        <v>41</v>
      </c>
      <c r="H33">
        <v>9</v>
      </c>
      <c r="I33">
        <v>-80.474783110000004</v>
      </c>
      <c r="J33">
        <v>43.274858139999999</v>
      </c>
    </row>
    <row r="34" spans="1:10">
      <c r="A34">
        <v>16018410102</v>
      </c>
      <c r="B34" t="s">
        <v>907</v>
      </c>
      <c r="C34" t="s">
        <v>970</v>
      </c>
      <c r="D34" t="s">
        <v>303</v>
      </c>
      <c r="E34">
        <v>1979</v>
      </c>
      <c r="F34">
        <v>2019</v>
      </c>
      <c r="G34">
        <v>41</v>
      </c>
      <c r="H34">
        <v>0</v>
      </c>
      <c r="I34">
        <v>-80.365611979999997</v>
      </c>
      <c r="J34">
        <v>43.399667139999998</v>
      </c>
    </row>
    <row r="35" spans="1:10">
      <c r="A35">
        <v>16018410202</v>
      </c>
      <c r="B35" t="s">
        <v>971</v>
      </c>
      <c r="C35" t="s">
        <v>972</v>
      </c>
      <c r="D35" t="s">
        <v>303</v>
      </c>
      <c r="E35">
        <v>1979</v>
      </c>
      <c r="F35">
        <v>2019</v>
      </c>
      <c r="G35">
        <v>41</v>
      </c>
      <c r="H35">
        <v>0</v>
      </c>
      <c r="I35">
        <v>-80.182396729999994</v>
      </c>
      <c r="J35">
        <v>43.54792364</v>
      </c>
    </row>
    <row r="36" spans="1:10">
      <c r="A36">
        <v>4001303302</v>
      </c>
      <c r="B36" t="s">
        <v>870</v>
      </c>
      <c r="C36" t="s">
        <v>973</v>
      </c>
      <c r="D36" t="s">
        <v>303</v>
      </c>
      <c r="E36">
        <v>1974</v>
      </c>
      <c r="F36">
        <v>2019</v>
      </c>
      <c r="G36">
        <v>40</v>
      </c>
      <c r="H36">
        <v>6</v>
      </c>
      <c r="I36">
        <v>-82.516805730000002</v>
      </c>
      <c r="J36">
        <v>42.192639139999997</v>
      </c>
    </row>
    <row r="37" spans="1:10">
      <c r="A37">
        <v>4002700802</v>
      </c>
      <c r="B37" t="s">
        <v>941</v>
      </c>
      <c r="C37" t="s">
        <v>974</v>
      </c>
      <c r="D37" t="s">
        <v>303</v>
      </c>
      <c r="E37">
        <v>1975</v>
      </c>
      <c r="F37">
        <v>2019</v>
      </c>
      <c r="G37">
        <v>40</v>
      </c>
      <c r="H37">
        <v>5</v>
      </c>
      <c r="I37">
        <v>-82.341581730000001</v>
      </c>
      <c r="J37">
        <v>42.764077389999997</v>
      </c>
    </row>
    <row r="38" spans="1:10">
      <c r="A38">
        <v>4002700902</v>
      </c>
      <c r="B38" t="s">
        <v>896</v>
      </c>
      <c r="C38" t="s">
        <v>975</v>
      </c>
      <c r="D38" t="s">
        <v>303</v>
      </c>
      <c r="E38">
        <v>1975</v>
      </c>
      <c r="F38">
        <v>2019</v>
      </c>
      <c r="G38">
        <v>40</v>
      </c>
      <c r="H38">
        <v>5</v>
      </c>
      <c r="I38">
        <v>-82.171940860000007</v>
      </c>
      <c r="J38">
        <v>42.786949010000001</v>
      </c>
    </row>
    <row r="39" spans="1:10">
      <c r="A39">
        <v>4002701202</v>
      </c>
      <c r="B39" t="s">
        <v>868</v>
      </c>
      <c r="C39" t="s">
        <v>976</v>
      </c>
      <c r="D39" t="s">
        <v>303</v>
      </c>
      <c r="E39">
        <v>1975</v>
      </c>
      <c r="F39">
        <v>2019</v>
      </c>
      <c r="G39">
        <v>40</v>
      </c>
      <c r="H39">
        <v>5</v>
      </c>
      <c r="I39">
        <v>-81.851409860000004</v>
      </c>
      <c r="J39">
        <v>42.830877639999997</v>
      </c>
    </row>
    <row r="40" spans="1:10">
      <c r="A40">
        <v>16018403502</v>
      </c>
      <c r="B40" t="s">
        <v>894</v>
      </c>
      <c r="C40" t="s">
        <v>977</v>
      </c>
      <c r="D40" t="s">
        <v>303</v>
      </c>
      <c r="E40">
        <v>1980</v>
      </c>
      <c r="F40">
        <v>2019</v>
      </c>
      <c r="G40">
        <v>40</v>
      </c>
      <c r="H40">
        <v>0</v>
      </c>
      <c r="I40">
        <v>-79.619846359999997</v>
      </c>
      <c r="J40">
        <v>42.900265259999998</v>
      </c>
    </row>
    <row r="41" spans="1:10">
      <c r="A41">
        <v>16018410602</v>
      </c>
      <c r="B41" t="s">
        <v>978</v>
      </c>
      <c r="C41" t="s">
        <v>979</v>
      </c>
      <c r="D41" t="s">
        <v>303</v>
      </c>
      <c r="E41">
        <v>1980</v>
      </c>
      <c r="F41">
        <v>2019</v>
      </c>
      <c r="G41">
        <v>40</v>
      </c>
      <c r="H41">
        <v>0</v>
      </c>
      <c r="I41">
        <v>-80.383703229999995</v>
      </c>
      <c r="J41">
        <v>43.126095890000002</v>
      </c>
    </row>
    <row r="42" spans="1:10">
      <c r="A42">
        <v>4001306602</v>
      </c>
      <c r="B42" t="s">
        <v>980</v>
      </c>
      <c r="C42" t="s">
        <v>981</v>
      </c>
      <c r="D42" t="s">
        <v>303</v>
      </c>
      <c r="E42">
        <v>1979</v>
      </c>
      <c r="F42">
        <v>2019</v>
      </c>
      <c r="G42">
        <v>40</v>
      </c>
      <c r="H42">
        <v>1</v>
      </c>
      <c r="I42">
        <v>-80.985158859999999</v>
      </c>
      <c r="J42">
        <v>43.25235764</v>
      </c>
    </row>
    <row r="43" spans="1:10">
      <c r="A43">
        <v>4001306402</v>
      </c>
      <c r="B43" t="s">
        <v>980</v>
      </c>
      <c r="C43" t="s">
        <v>982</v>
      </c>
      <c r="D43" t="s">
        <v>303</v>
      </c>
      <c r="E43">
        <v>1979</v>
      </c>
      <c r="F43">
        <v>2019</v>
      </c>
      <c r="G43">
        <v>40</v>
      </c>
      <c r="H43">
        <v>1</v>
      </c>
      <c r="I43">
        <v>-81.084111859999993</v>
      </c>
      <c r="J43">
        <v>43.266439890000001</v>
      </c>
    </row>
    <row r="44" spans="1:10">
      <c r="A44">
        <v>16018403402</v>
      </c>
      <c r="B44" t="s">
        <v>907</v>
      </c>
      <c r="C44" t="s">
        <v>983</v>
      </c>
      <c r="D44" t="s">
        <v>303</v>
      </c>
      <c r="E44">
        <v>1970</v>
      </c>
      <c r="F44">
        <v>2019</v>
      </c>
      <c r="G44">
        <v>40</v>
      </c>
      <c r="H44">
        <v>10</v>
      </c>
      <c r="I44">
        <v>-80.253016860000002</v>
      </c>
      <c r="J44">
        <v>43.533621140000001</v>
      </c>
    </row>
    <row r="45" spans="1:10">
      <c r="A45">
        <v>16018410302</v>
      </c>
      <c r="B45" t="s">
        <v>894</v>
      </c>
      <c r="C45" t="s">
        <v>984</v>
      </c>
      <c r="D45" t="s">
        <v>303</v>
      </c>
      <c r="E45">
        <v>1980</v>
      </c>
      <c r="F45">
        <v>2019</v>
      </c>
      <c r="G45">
        <v>40</v>
      </c>
      <c r="H45">
        <v>0</v>
      </c>
      <c r="I45">
        <v>-80.470619729999996</v>
      </c>
      <c r="J45">
        <v>43.588112760000001</v>
      </c>
    </row>
    <row r="46" spans="1:10">
      <c r="A46">
        <v>16018410402</v>
      </c>
      <c r="B46" t="s">
        <v>985</v>
      </c>
      <c r="C46" t="s">
        <v>986</v>
      </c>
      <c r="D46" t="s">
        <v>303</v>
      </c>
      <c r="E46">
        <v>1980</v>
      </c>
      <c r="F46">
        <v>2019</v>
      </c>
      <c r="G46">
        <v>40</v>
      </c>
      <c r="H46">
        <v>0</v>
      </c>
      <c r="I46">
        <v>-80.447821980000001</v>
      </c>
      <c r="J46">
        <v>43.695446390000001</v>
      </c>
    </row>
    <row r="47" spans="1:10">
      <c r="A47">
        <v>4001305802</v>
      </c>
      <c r="B47" t="s">
        <v>937</v>
      </c>
      <c r="C47" t="s">
        <v>987</v>
      </c>
      <c r="D47" t="s">
        <v>303</v>
      </c>
      <c r="E47">
        <v>1976</v>
      </c>
      <c r="F47">
        <v>2019</v>
      </c>
      <c r="G47">
        <v>39</v>
      </c>
      <c r="H47">
        <v>5</v>
      </c>
      <c r="I47">
        <v>-82.071671609999996</v>
      </c>
      <c r="J47">
        <v>42.513916260000002</v>
      </c>
    </row>
    <row r="48" spans="1:10">
      <c r="A48">
        <v>4001304202</v>
      </c>
      <c r="B48" t="s">
        <v>937</v>
      </c>
      <c r="C48" t="s">
        <v>988</v>
      </c>
      <c r="D48" t="s">
        <v>303</v>
      </c>
      <c r="E48">
        <v>1975</v>
      </c>
      <c r="F48">
        <v>2019</v>
      </c>
      <c r="G48">
        <v>39</v>
      </c>
      <c r="H48">
        <v>6</v>
      </c>
      <c r="I48">
        <v>-80.926909230000007</v>
      </c>
      <c r="J48">
        <v>43.018641260000003</v>
      </c>
    </row>
    <row r="49" spans="1:10">
      <c r="A49">
        <v>4001305002</v>
      </c>
      <c r="B49" t="s">
        <v>872</v>
      </c>
      <c r="C49" t="s">
        <v>989</v>
      </c>
      <c r="D49" t="s">
        <v>303</v>
      </c>
      <c r="E49">
        <v>1975</v>
      </c>
      <c r="F49">
        <v>2019</v>
      </c>
      <c r="G49">
        <v>39</v>
      </c>
      <c r="H49">
        <v>6</v>
      </c>
      <c r="I49">
        <v>-81.168536610000004</v>
      </c>
      <c r="J49">
        <v>43.096244140000003</v>
      </c>
    </row>
    <row r="50" spans="1:10">
      <c r="A50">
        <v>16008701002</v>
      </c>
      <c r="B50" t="s">
        <v>990</v>
      </c>
      <c r="C50" t="s">
        <v>991</v>
      </c>
      <c r="D50" t="s">
        <v>303</v>
      </c>
      <c r="E50">
        <v>1975</v>
      </c>
      <c r="F50">
        <v>2019</v>
      </c>
      <c r="G50">
        <v>37</v>
      </c>
      <c r="H50">
        <v>8</v>
      </c>
      <c r="I50">
        <v>-81.217584360000004</v>
      </c>
      <c r="J50">
        <v>42.692731760000001</v>
      </c>
    </row>
    <row r="51" spans="1:10">
      <c r="A51">
        <v>16018404102</v>
      </c>
      <c r="B51" t="s">
        <v>894</v>
      </c>
      <c r="C51" t="s">
        <v>992</v>
      </c>
      <c r="D51" t="s">
        <v>863</v>
      </c>
      <c r="E51">
        <v>1972</v>
      </c>
      <c r="F51">
        <v>2016</v>
      </c>
      <c r="G51">
        <v>36</v>
      </c>
      <c r="H51">
        <v>9</v>
      </c>
      <c r="I51">
        <v>-80.410484359999998</v>
      </c>
      <c r="J51">
        <v>43.422013759999999</v>
      </c>
    </row>
    <row r="52" spans="1:10">
      <c r="A52">
        <v>16001800202</v>
      </c>
      <c r="B52" t="s">
        <v>993</v>
      </c>
      <c r="C52" t="s">
        <v>994</v>
      </c>
      <c r="D52" t="s">
        <v>303</v>
      </c>
      <c r="E52">
        <v>1981</v>
      </c>
      <c r="F52">
        <v>2019</v>
      </c>
      <c r="G52">
        <v>35</v>
      </c>
      <c r="H52">
        <v>4</v>
      </c>
      <c r="I52">
        <v>-82.831513860000001</v>
      </c>
      <c r="J52">
        <v>42.032042140000001</v>
      </c>
    </row>
    <row r="53" spans="1:10">
      <c r="A53">
        <v>16018404402</v>
      </c>
      <c r="B53" t="s">
        <v>957</v>
      </c>
      <c r="C53" t="s">
        <v>995</v>
      </c>
      <c r="D53" t="s">
        <v>863</v>
      </c>
      <c r="E53">
        <v>1972</v>
      </c>
      <c r="F53">
        <v>2006</v>
      </c>
      <c r="G53">
        <v>35</v>
      </c>
      <c r="H53">
        <v>0</v>
      </c>
      <c r="I53">
        <v>-80.242481479999995</v>
      </c>
      <c r="J53">
        <v>43.230873389999999</v>
      </c>
    </row>
    <row r="54" spans="1:10">
      <c r="A54">
        <v>16018403802</v>
      </c>
      <c r="B54" t="s">
        <v>996</v>
      </c>
      <c r="C54" t="s">
        <v>997</v>
      </c>
      <c r="D54" t="s">
        <v>863</v>
      </c>
      <c r="E54">
        <v>1972</v>
      </c>
      <c r="F54">
        <v>2006</v>
      </c>
      <c r="G54">
        <v>35</v>
      </c>
      <c r="H54">
        <v>0</v>
      </c>
      <c r="I54">
        <v>-80.531134609999995</v>
      </c>
      <c r="J54">
        <v>43.343497259999999</v>
      </c>
    </row>
    <row r="55" spans="1:10">
      <c r="A55">
        <v>16018403902</v>
      </c>
      <c r="B55" t="s">
        <v>894</v>
      </c>
      <c r="C55" t="s">
        <v>998</v>
      </c>
      <c r="D55" t="s">
        <v>863</v>
      </c>
      <c r="E55">
        <v>1972</v>
      </c>
      <c r="F55">
        <v>2006</v>
      </c>
      <c r="G55">
        <v>35</v>
      </c>
      <c r="H55">
        <v>0</v>
      </c>
      <c r="I55">
        <v>-80.299952360000006</v>
      </c>
      <c r="J55">
        <v>43.89394764</v>
      </c>
    </row>
    <row r="56" spans="1:10">
      <c r="A56">
        <v>16008701502</v>
      </c>
      <c r="B56" t="s">
        <v>990</v>
      </c>
      <c r="C56" t="s">
        <v>999</v>
      </c>
      <c r="D56" t="s">
        <v>303</v>
      </c>
      <c r="E56">
        <v>1978</v>
      </c>
      <c r="F56">
        <v>2019</v>
      </c>
      <c r="G56">
        <v>34</v>
      </c>
      <c r="H56">
        <v>8</v>
      </c>
      <c r="I56">
        <v>-81.172605730000001</v>
      </c>
      <c r="J56">
        <v>42.813674390000003</v>
      </c>
    </row>
    <row r="57" spans="1:10">
      <c r="A57">
        <v>16010900702</v>
      </c>
      <c r="B57" t="s">
        <v>1000</v>
      </c>
      <c r="C57" t="s">
        <v>1001</v>
      </c>
      <c r="D57" t="s">
        <v>303</v>
      </c>
      <c r="E57">
        <v>1980</v>
      </c>
      <c r="F57">
        <v>2019</v>
      </c>
      <c r="G57">
        <v>34</v>
      </c>
      <c r="H57">
        <v>6</v>
      </c>
      <c r="I57">
        <v>-80.542525729999994</v>
      </c>
      <c r="J57">
        <v>42.965924510000001</v>
      </c>
    </row>
    <row r="58" spans="1:10">
      <c r="A58">
        <v>16018402402</v>
      </c>
      <c r="B58" t="s">
        <v>894</v>
      </c>
      <c r="C58" t="s">
        <v>1002</v>
      </c>
      <c r="D58" t="s">
        <v>863</v>
      </c>
      <c r="E58">
        <v>1969</v>
      </c>
      <c r="F58">
        <v>2007</v>
      </c>
      <c r="G58">
        <v>34</v>
      </c>
      <c r="H58">
        <v>5</v>
      </c>
      <c r="I58">
        <v>-80.24046036</v>
      </c>
      <c r="J58">
        <v>43.099565390000002</v>
      </c>
    </row>
    <row r="59" spans="1:10">
      <c r="A59">
        <v>16018405202</v>
      </c>
      <c r="B59" t="s">
        <v>929</v>
      </c>
      <c r="C59" t="s">
        <v>1003</v>
      </c>
      <c r="D59" t="s">
        <v>863</v>
      </c>
      <c r="E59">
        <v>1973</v>
      </c>
      <c r="F59">
        <v>2016</v>
      </c>
      <c r="G59">
        <v>34</v>
      </c>
      <c r="H59">
        <v>10</v>
      </c>
      <c r="I59">
        <v>-80.580159480000006</v>
      </c>
      <c r="J59">
        <v>43.634606009999999</v>
      </c>
    </row>
    <row r="60" spans="1:10">
      <c r="A60">
        <v>16018406702</v>
      </c>
      <c r="B60" t="s">
        <v>894</v>
      </c>
      <c r="C60" t="s">
        <v>1004</v>
      </c>
      <c r="D60" t="s">
        <v>303</v>
      </c>
      <c r="E60">
        <v>1975</v>
      </c>
      <c r="F60">
        <v>2019</v>
      </c>
      <c r="G60">
        <v>34</v>
      </c>
      <c r="H60">
        <v>11</v>
      </c>
      <c r="I60">
        <v>-80.272425729999995</v>
      </c>
      <c r="J60">
        <v>43.861699260000002</v>
      </c>
    </row>
    <row r="61" spans="1:10">
      <c r="A61">
        <v>4000100102</v>
      </c>
      <c r="B61" t="s">
        <v>1005</v>
      </c>
      <c r="C61" t="s">
        <v>1006</v>
      </c>
      <c r="D61" t="s">
        <v>863</v>
      </c>
      <c r="E61">
        <v>1964</v>
      </c>
      <c r="F61">
        <v>1996</v>
      </c>
      <c r="G61">
        <v>33</v>
      </c>
      <c r="H61">
        <v>0</v>
      </c>
      <c r="I61">
        <v>-82.930433859999994</v>
      </c>
      <c r="J61">
        <v>42.338986390000002</v>
      </c>
    </row>
    <row r="62" spans="1:10">
      <c r="A62">
        <v>4001301502</v>
      </c>
      <c r="B62" t="s">
        <v>872</v>
      </c>
      <c r="C62" t="s">
        <v>1007</v>
      </c>
      <c r="D62" t="s">
        <v>863</v>
      </c>
      <c r="E62">
        <v>1964</v>
      </c>
      <c r="F62">
        <v>1996</v>
      </c>
      <c r="G62">
        <v>33</v>
      </c>
      <c r="H62">
        <v>0</v>
      </c>
      <c r="I62">
        <v>-81.145300610000007</v>
      </c>
      <c r="J62">
        <v>43.255549639999998</v>
      </c>
    </row>
    <row r="63" spans="1:10">
      <c r="A63">
        <v>16018409002</v>
      </c>
      <c r="B63" t="s">
        <v>894</v>
      </c>
      <c r="C63" t="s">
        <v>1008</v>
      </c>
      <c r="D63" t="s">
        <v>303</v>
      </c>
      <c r="E63">
        <v>1977</v>
      </c>
      <c r="F63">
        <v>2019</v>
      </c>
      <c r="G63">
        <v>33</v>
      </c>
      <c r="H63">
        <v>10</v>
      </c>
      <c r="I63">
        <v>-80.354948609999994</v>
      </c>
      <c r="J63">
        <v>43.967232760000002</v>
      </c>
    </row>
    <row r="64" spans="1:10">
      <c r="A64">
        <v>4001307302</v>
      </c>
      <c r="B64" t="s">
        <v>1009</v>
      </c>
      <c r="C64" t="s">
        <v>1010</v>
      </c>
      <c r="D64" t="s">
        <v>303</v>
      </c>
      <c r="E64">
        <v>1982</v>
      </c>
      <c r="F64">
        <v>2019</v>
      </c>
      <c r="G64">
        <v>32</v>
      </c>
      <c r="H64">
        <v>6</v>
      </c>
      <c r="I64">
        <v>-81.669883729999995</v>
      </c>
      <c r="J64">
        <v>42.71793864</v>
      </c>
    </row>
    <row r="65" spans="1:10">
      <c r="A65">
        <v>10000200102</v>
      </c>
      <c r="B65" t="s">
        <v>965</v>
      </c>
      <c r="C65" t="s">
        <v>1011</v>
      </c>
      <c r="D65" t="s">
        <v>863</v>
      </c>
      <c r="E65">
        <v>1964</v>
      </c>
      <c r="F65">
        <v>1996</v>
      </c>
      <c r="G65">
        <v>31</v>
      </c>
      <c r="H65">
        <v>2</v>
      </c>
      <c r="I65">
        <v>-83.097553239999996</v>
      </c>
      <c r="J65">
        <v>42.168896259999997</v>
      </c>
    </row>
    <row r="66" spans="1:10">
      <c r="A66">
        <v>4002700183</v>
      </c>
      <c r="B66" t="s">
        <v>868</v>
      </c>
      <c r="C66" t="s">
        <v>1012</v>
      </c>
      <c r="D66" t="s">
        <v>863</v>
      </c>
      <c r="E66">
        <v>1972</v>
      </c>
      <c r="F66">
        <v>2002</v>
      </c>
      <c r="G66">
        <v>31</v>
      </c>
      <c r="H66">
        <v>0</v>
      </c>
      <c r="I66">
        <v>-82.387631859999999</v>
      </c>
      <c r="J66">
        <v>42.59179039</v>
      </c>
    </row>
    <row r="67" spans="1:10">
      <c r="A67">
        <v>16015900302</v>
      </c>
      <c r="B67" t="s">
        <v>1013</v>
      </c>
      <c r="C67" t="s">
        <v>1014</v>
      </c>
      <c r="D67" t="s">
        <v>303</v>
      </c>
      <c r="E67">
        <v>1975</v>
      </c>
      <c r="F67">
        <v>2019</v>
      </c>
      <c r="G67">
        <v>31</v>
      </c>
      <c r="H67">
        <v>14</v>
      </c>
      <c r="I67">
        <v>-80.288928609999999</v>
      </c>
      <c r="J67">
        <v>42.82338026</v>
      </c>
    </row>
    <row r="68" spans="1:10">
      <c r="A68">
        <v>4001308002</v>
      </c>
      <c r="B68" t="s">
        <v>937</v>
      </c>
      <c r="C68" t="s">
        <v>1015</v>
      </c>
      <c r="D68" t="s">
        <v>303</v>
      </c>
      <c r="E68">
        <v>1988</v>
      </c>
      <c r="F68">
        <v>2019</v>
      </c>
      <c r="G68">
        <v>30</v>
      </c>
      <c r="H68">
        <v>2</v>
      </c>
      <c r="I68">
        <v>-80.691615229999996</v>
      </c>
      <c r="J68">
        <v>43.215433640000001</v>
      </c>
    </row>
    <row r="69" spans="1:10">
      <c r="A69">
        <v>16018409502</v>
      </c>
      <c r="B69" t="s">
        <v>1016</v>
      </c>
      <c r="C69" t="s">
        <v>1017</v>
      </c>
      <c r="D69" t="s">
        <v>863</v>
      </c>
      <c r="E69">
        <v>1978</v>
      </c>
      <c r="F69">
        <v>2006</v>
      </c>
      <c r="G69">
        <v>29</v>
      </c>
      <c r="H69">
        <v>0</v>
      </c>
      <c r="I69">
        <v>-79.948934230000006</v>
      </c>
      <c r="J69">
        <v>43.021925009999997</v>
      </c>
    </row>
    <row r="70" spans="1:10">
      <c r="A70">
        <v>16018409602</v>
      </c>
      <c r="B70" t="s">
        <v>1018</v>
      </c>
      <c r="C70" t="s">
        <v>1017</v>
      </c>
      <c r="D70" t="s">
        <v>863</v>
      </c>
      <c r="E70">
        <v>1978</v>
      </c>
      <c r="F70">
        <v>2006</v>
      </c>
      <c r="G70">
        <v>29</v>
      </c>
      <c r="H70">
        <v>0</v>
      </c>
      <c r="I70">
        <v>-79.950060480000005</v>
      </c>
      <c r="J70">
        <v>43.033943639999997</v>
      </c>
    </row>
    <row r="71" spans="1:10">
      <c r="A71">
        <v>4001301702</v>
      </c>
      <c r="B71" t="s">
        <v>993</v>
      </c>
      <c r="C71" t="s">
        <v>1019</v>
      </c>
      <c r="D71" t="s">
        <v>303</v>
      </c>
      <c r="E71">
        <v>1964</v>
      </c>
      <c r="F71">
        <v>2019</v>
      </c>
      <c r="G71">
        <v>29</v>
      </c>
      <c r="H71">
        <v>27</v>
      </c>
      <c r="I71">
        <v>-80.770841860000004</v>
      </c>
      <c r="J71">
        <v>43.127418759999998</v>
      </c>
    </row>
    <row r="72" spans="1:10">
      <c r="A72">
        <v>16018410002</v>
      </c>
      <c r="B72" t="s">
        <v>909</v>
      </c>
      <c r="C72" t="s">
        <v>1020</v>
      </c>
      <c r="D72" t="s">
        <v>863</v>
      </c>
      <c r="E72">
        <v>1978</v>
      </c>
      <c r="F72">
        <v>2006</v>
      </c>
      <c r="G72">
        <v>29</v>
      </c>
      <c r="H72">
        <v>0</v>
      </c>
      <c r="I72">
        <v>-80.637238730000007</v>
      </c>
      <c r="J72">
        <v>43.783209390000003</v>
      </c>
    </row>
    <row r="73" spans="1:10">
      <c r="A73">
        <v>4001300782</v>
      </c>
      <c r="B73" t="s">
        <v>937</v>
      </c>
      <c r="C73" t="s">
        <v>1021</v>
      </c>
      <c r="D73" t="s">
        <v>863</v>
      </c>
      <c r="E73">
        <v>1972</v>
      </c>
      <c r="F73">
        <v>2002</v>
      </c>
      <c r="G73">
        <v>28</v>
      </c>
      <c r="H73">
        <v>3</v>
      </c>
      <c r="I73">
        <v>-82.320518359999994</v>
      </c>
      <c r="J73">
        <v>42.355828260000003</v>
      </c>
    </row>
    <row r="74" spans="1:10">
      <c r="A74">
        <v>16006300102</v>
      </c>
      <c r="B74" t="s">
        <v>876</v>
      </c>
      <c r="C74" t="s">
        <v>1022</v>
      </c>
      <c r="D74" t="s">
        <v>863</v>
      </c>
      <c r="E74">
        <v>1964</v>
      </c>
      <c r="F74">
        <v>1996</v>
      </c>
      <c r="G74">
        <v>28</v>
      </c>
      <c r="H74">
        <v>5</v>
      </c>
      <c r="I74">
        <v>-81.676869229999994</v>
      </c>
      <c r="J74">
        <v>42.55561951</v>
      </c>
    </row>
    <row r="75" spans="1:10">
      <c r="A75">
        <v>4002700602</v>
      </c>
      <c r="B75" t="s">
        <v>868</v>
      </c>
      <c r="C75" t="s">
        <v>1023</v>
      </c>
      <c r="D75" t="s">
        <v>863</v>
      </c>
      <c r="E75">
        <v>1969</v>
      </c>
      <c r="F75">
        <v>1996</v>
      </c>
      <c r="G75">
        <v>28</v>
      </c>
      <c r="H75">
        <v>0</v>
      </c>
      <c r="I75">
        <v>-82.129103360000002</v>
      </c>
      <c r="J75">
        <v>42.589127759999997</v>
      </c>
    </row>
    <row r="76" spans="1:10">
      <c r="A76">
        <v>16018402802</v>
      </c>
      <c r="B76" t="s">
        <v>894</v>
      </c>
      <c r="C76" t="s">
        <v>1024</v>
      </c>
      <c r="D76" t="s">
        <v>863</v>
      </c>
      <c r="E76">
        <v>1970</v>
      </c>
      <c r="F76">
        <v>1998</v>
      </c>
      <c r="G76">
        <v>28</v>
      </c>
      <c r="H76">
        <v>1</v>
      </c>
      <c r="I76">
        <v>-80.422418359999995</v>
      </c>
      <c r="J76">
        <v>43.47961789</v>
      </c>
    </row>
    <row r="77" spans="1:10">
      <c r="A77">
        <v>8005601002</v>
      </c>
      <c r="B77" t="s">
        <v>1025</v>
      </c>
      <c r="C77" t="s">
        <v>1026</v>
      </c>
      <c r="D77" t="s">
        <v>863</v>
      </c>
      <c r="E77">
        <v>1964</v>
      </c>
      <c r="F77">
        <v>1995</v>
      </c>
      <c r="G77">
        <v>28</v>
      </c>
      <c r="H77">
        <v>4</v>
      </c>
      <c r="I77">
        <v>-80.942574480000005</v>
      </c>
      <c r="J77">
        <v>43.57304439</v>
      </c>
    </row>
    <row r="78" spans="1:10">
      <c r="A78">
        <v>4001306802</v>
      </c>
      <c r="B78" t="s">
        <v>1027</v>
      </c>
      <c r="C78" t="s">
        <v>1028</v>
      </c>
      <c r="D78" t="s">
        <v>303</v>
      </c>
      <c r="E78">
        <v>1979</v>
      </c>
      <c r="F78">
        <v>2019</v>
      </c>
      <c r="G78">
        <v>27</v>
      </c>
      <c r="H78">
        <v>14</v>
      </c>
      <c r="I78">
        <v>-80.952126980000003</v>
      </c>
      <c r="J78">
        <v>42.973337260000001</v>
      </c>
    </row>
    <row r="79" spans="1:10">
      <c r="A79">
        <v>4001303802</v>
      </c>
      <c r="B79" t="s">
        <v>937</v>
      </c>
      <c r="C79" t="s">
        <v>1029</v>
      </c>
      <c r="D79" t="s">
        <v>863</v>
      </c>
      <c r="E79">
        <v>1975</v>
      </c>
      <c r="F79">
        <v>2002</v>
      </c>
      <c r="G79">
        <v>27</v>
      </c>
      <c r="H79">
        <v>1</v>
      </c>
      <c r="I79">
        <v>-80.76696536</v>
      </c>
      <c r="J79">
        <v>43.14481876</v>
      </c>
    </row>
    <row r="80" spans="1:10">
      <c r="A80">
        <v>4001304502</v>
      </c>
      <c r="B80" t="s">
        <v>872</v>
      </c>
      <c r="C80" t="s">
        <v>1030</v>
      </c>
      <c r="D80" t="s">
        <v>863</v>
      </c>
      <c r="E80">
        <v>1975</v>
      </c>
      <c r="F80">
        <v>2002</v>
      </c>
      <c r="G80">
        <v>27</v>
      </c>
      <c r="H80">
        <v>1</v>
      </c>
      <c r="I80">
        <v>-81.170162610000006</v>
      </c>
      <c r="J80">
        <v>43.239143390000002</v>
      </c>
    </row>
    <row r="81" spans="1:10">
      <c r="A81">
        <v>16018402602</v>
      </c>
      <c r="B81" t="s">
        <v>996</v>
      </c>
      <c r="C81" t="s">
        <v>1031</v>
      </c>
      <c r="D81" t="s">
        <v>863</v>
      </c>
      <c r="E81">
        <v>1970</v>
      </c>
      <c r="F81">
        <v>1996</v>
      </c>
      <c r="G81">
        <v>27</v>
      </c>
      <c r="H81">
        <v>0</v>
      </c>
      <c r="I81">
        <v>-80.549222110000002</v>
      </c>
      <c r="J81">
        <v>43.397586009999998</v>
      </c>
    </row>
    <row r="82" spans="1:10">
      <c r="A82">
        <v>16009700502</v>
      </c>
      <c r="B82" t="s">
        <v>1032</v>
      </c>
      <c r="C82" t="s">
        <v>1033</v>
      </c>
      <c r="D82" t="s">
        <v>303</v>
      </c>
      <c r="E82">
        <v>1975</v>
      </c>
      <c r="F82">
        <v>2019</v>
      </c>
      <c r="G82">
        <v>26</v>
      </c>
      <c r="H82">
        <v>19</v>
      </c>
      <c r="I82">
        <v>-81.042924360000001</v>
      </c>
      <c r="J82">
        <v>42.775550510000002</v>
      </c>
    </row>
    <row r="83" spans="1:10">
      <c r="A83">
        <v>4001305502</v>
      </c>
      <c r="B83" t="s">
        <v>937</v>
      </c>
      <c r="C83" t="s">
        <v>1034</v>
      </c>
      <c r="D83" t="s">
        <v>863</v>
      </c>
      <c r="E83">
        <v>1976</v>
      </c>
      <c r="F83">
        <v>2002</v>
      </c>
      <c r="G83">
        <v>26</v>
      </c>
      <c r="H83">
        <v>1</v>
      </c>
      <c r="I83">
        <v>-80.849094480000005</v>
      </c>
      <c r="J83">
        <v>43.305821889999997</v>
      </c>
    </row>
    <row r="84" spans="1:10">
      <c r="A84">
        <v>4001302602</v>
      </c>
      <c r="B84" t="s">
        <v>1035</v>
      </c>
      <c r="C84" t="s">
        <v>1036</v>
      </c>
      <c r="D84" t="s">
        <v>863</v>
      </c>
      <c r="E84">
        <v>1972</v>
      </c>
      <c r="F84">
        <v>1996</v>
      </c>
      <c r="G84">
        <v>25</v>
      </c>
      <c r="H84">
        <v>0</v>
      </c>
      <c r="I84">
        <v>-82.447468979999996</v>
      </c>
      <c r="J84">
        <v>42.275994140000002</v>
      </c>
    </row>
    <row r="85" spans="1:10">
      <c r="A85">
        <v>16008700402</v>
      </c>
      <c r="B85" t="s">
        <v>1037</v>
      </c>
      <c r="C85" t="s">
        <v>1038</v>
      </c>
      <c r="D85" t="s">
        <v>863</v>
      </c>
      <c r="E85">
        <v>1969</v>
      </c>
      <c r="F85">
        <v>1995</v>
      </c>
      <c r="G85">
        <v>25</v>
      </c>
      <c r="H85">
        <v>2</v>
      </c>
      <c r="I85">
        <v>-81.27838586</v>
      </c>
      <c r="J85">
        <v>42.816321889999998</v>
      </c>
    </row>
    <row r="86" spans="1:10">
      <c r="A86">
        <v>16008700702</v>
      </c>
      <c r="B86" t="s">
        <v>990</v>
      </c>
      <c r="C86" t="s">
        <v>1039</v>
      </c>
      <c r="D86" t="s">
        <v>863</v>
      </c>
      <c r="E86">
        <v>1971</v>
      </c>
      <c r="F86">
        <v>1995</v>
      </c>
      <c r="G86">
        <v>25</v>
      </c>
      <c r="H86">
        <v>0</v>
      </c>
      <c r="I86">
        <v>-81.102618609999993</v>
      </c>
      <c r="J86">
        <v>42.873635890000003</v>
      </c>
    </row>
    <row r="87" spans="1:10">
      <c r="A87">
        <v>4002701102</v>
      </c>
      <c r="B87" t="s">
        <v>1040</v>
      </c>
      <c r="C87" t="s">
        <v>1041</v>
      </c>
      <c r="D87" t="s">
        <v>863</v>
      </c>
      <c r="E87">
        <v>1972</v>
      </c>
      <c r="F87">
        <v>1996</v>
      </c>
      <c r="G87">
        <v>25</v>
      </c>
      <c r="H87">
        <v>0</v>
      </c>
      <c r="I87">
        <v>-81.867781859999994</v>
      </c>
      <c r="J87">
        <v>42.93123026</v>
      </c>
    </row>
    <row r="88" spans="1:10">
      <c r="A88">
        <v>16018404502</v>
      </c>
      <c r="B88" t="s">
        <v>904</v>
      </c>
      <c r="C88" t="s">
        <v>1042</v>
      </c>
      <c r="D88" t="s">
        <v>863</v>
      </c>
      <c r="E88">
        <v>1972</v>
      </c>
      <c r="F88">
        <v>1996</v>
      </c>
      <c r="G88">
        <v>25</v>
      </c>
      <c r="H88">
        <v>0</v>
      </c>
      <c r="I88">
        <v>-80.73913786</v>
      </c>
      <c r="J88">
        <v>43.455820009999997</v>
      </c>
    </row>
    <row r="89" spans="1:10">
      <c r="A89">
        <v>16018404302</v>
      </c>
      <c r="B89" t="s">
        <v>907</v>
      </c>
      <c r="C89" t="s">
        <v>1043</v>
      </c>
      <c r="D89" t="s">
        <v>863</v>
      </c>
      <c r="E89">
        <v>1972</v>
      </c>
      <c r="F89">
        <v>1996</v>
      </c>
      <c r="G89">
        <v>25</v>
      </c>
      <c r="H89">
        <v>0</v>
      </c>
      <c r="I89">
        <v>-80.271727729999995</v>
      </c>
      <c r="J89">
        <v>43.569271260000001</v>
      </c>
    </row>
    <row r="90" spans="1:10">
      <c r="A90">
        <v>16006600102</v>
      </c>
      <c r="B90" t="s">
        <v>1044</v>
      </c>
      <c r="C90" t="s">
        <v>1045</v>
      </c>
      <c r="D90" t="s">
        <v>863</v>
      </c>
      <c r="E90">
        <v>1968</v>
      </c>
      <c r="F90">
        <v>1996</v>
      </c>
      <c r="G90">
        <v>24</v>
      </c>
      <c r="H90">
        <v>5</v>
      </c>
      <c r="I90">
        <v>-81.598018229999994</v>
      </c>
      <c r="J90">
        <v>42.578030759999997</v>
      </c>
    </row>
    <row r="91" spans="1:10">
      <c r="A91">
        <v>16012600102</v>
      </c>
      <c r="B91" t="s">
        <v>1046</v>
      </c>
      <c r="C91" t="s">
        <v>1047</v>
      </c>
      <c r="D91" t="s">
        <v>863</v>
      </c>
      <c r="E91">
        <v>1964</v>
      </c>
      <c r="F91">
        <v>1995</v>
      </c>
      <c r="G91">
        <v>24</v>
      </c>
      <c r="H91">
        <v>8</v>
      </c>
      <c r="I91">
        <v>-80.460165860000004</v>
      </c>
      <c r="J91">
        <v>42.613981510000002</v>
      </c>
    </row>
    <row r="92" spans="1:10">
      <c r="A92">
        <v>16010900502</v>
      </c>
      <c r="B92" t="s">
        <v>1000</v>
      </c>
      <c r="C92" t="s">
        <v>1048</v>
      </c>
      <c r="D92" t="s">
        <v>863</v>
      </c>
      <c r="E92">
        <v>1972</v>
      </c>
      <c r="F92">
        <v>1995</v>
      </c>
      <c r="G92">
        <v>24</v>
      </c>
      <c r="H92">
        <v>0</v>
      </c>
      <c r="I92">
        <v>-80.792220110000002</v>
      </c>
      <c r="J92">
        <v>42.677258889999997</v>
      </c>
    </row>
    <row r="93" spans="1:10">
      <c r="A93">
        <v>16009700302</v>
      </c>
      <c r="B93" t="s">
        <v>1032</v>
      </c>
      <c r="C93" t="s">
        <v>1049</v>
      </c>
      <c r="D93" t="s">
        <v>863</v>
      </c>
      <c r="E93">
        <v>1972</v>
      </c>
      <c r="F93">
        <v>1995</v>
      </c>
      <c r="G93">
        <v>24</v>
      </c>
      <c r="H93">
        <v>0</v>
      </c>
      <c r="I93">
        <v>-81.045835229999994</v>
      </c>
      <c r="J93">
        <v>42.702456509999998</v>
      </c>
    </row>
    <row r="94" spans="1:10">
      <c r="A94">
        <v>16010900402</v>
      </c>
      <c r="B94" t="s">
        <v>1000</v>
      </c>
      <c r="C94" t="s">
        <v>1050</v>
      </c>
      <c r="D94" t="s">
        <v>863</v>
      </c>
      <c r="E94">
        <v>1972</v>
      </c>
      <c r="F94">
        <v>1995</v>
      </c>
      <c r="G94">
        <v>24</v>
      </c>
      <c r="H94">
        <v>0</v>
      </c>
      <c r="I94">
        <v>-80.781170230000001</v>
      </c>
      <c r="J94">
        <v>42.797400639999999</v>
      </c>
    </row>
    <row r="95" spans="1:10">
      <c r="A95">
        <v>4001305102</v>
      </c>
      <c r="B95" t="s">
        <v>937</v>
      </c>
      <c r="C95" t="s">
        <v>1051</v>
      </c>
      <c r="D95" t="s">
        <v>863</v>
      </c>
      <c r="E95">
        <v>1975</v>
      </c>
      <c r="F95">
        <v>2017</v>
      </c>
      <c r="G95">
        <v>24</v>
      </c>
      <c r="H95">
        <v>19</v>
      </c>
      <c r="I95">
        <v>-81.150172609999998</v>
      </c>
      <c r="J95">
        <v>42.968672259999998</v>
      </c>
    </row>
    <row r="96" spans="1:10">
      <c r="A96">
        <v>4001301802</v>
      </c>
      <c r="B96" t="s">
        <v>937</v>
      </c>
      <c r="C96" t="s">
        <v>1052</v>
      </c>
      <c r="D96" t="s">
        <v>863</v>
      </c>
      <c r="E96">
        <v>1967</v>
      </c>
      <c r="F96">
        <v>1992</v>
      </c>
      <c r="G96">
        <v>24</v>
      </c>
      <c r="H96">
        <v>2</v>
      </c>
      <c r="I96">
        <v>-80.690371859999999</v>
      </c>
      <c r="J96">
        <v>43.202875759999998</v>
      </c>
    </row>
    <row r="97" spans="1:10">
      <c r="A97">
        <v>16008700502</v>
      </c>
      <c r="B97" t="s">
        <v>1037</v>
      </c>
      <c r="C97" t="s">
        <v>1053</v>
      </c>
      <c r="D97" t="s">
        <v>303</v>
      </c>
      <c r="E97">
        <v>1971</v>
      </c>
      <c r="F97">
        <v>2019</v>
      </c>
      <c r="G97">
        <v>23</v>
      </c>
      <c r="H97">
        <v>26</v>
      </c>
      <c r="I97">
        <v>-81.267327859999995</v>
      </c>
      <c r="J97">
        <v>42.787175640000001</v>
      </c>
    </row>
    <row r="98" spans="1:10">
      <c r="A98">
        <v>6001400202</v>
      </c>
      <c r="B98" t="s">
        <v>1054</v>
      </c>
      <c r="C98" t="s">
        <v>1055</v>
      </c>
      <c r="D98" t="s">
        <v>863</v>
      </c>
      <c r="E98">
        <v>1966</v>
      </c>
      <c r="F98">
        <v>1995</v>
      </c>
      <c r="G98">
        <v>23</v>
      </c>
      <c r="H98">
        <v>7</v>
      </c>
      <c r="I98">
        <v>-79.248648360000004</v>
      </c>
      <c r="J98">
        <v>42.88637464</v>
      </c>
    </row>
    <row r="99" spans="1:10">
      <c r="A99">
        <v>4000700202</v>
      </c>
      <c r="B99" t="s">
        <v>1056</v>
      </c>
      <c r="C99" t="s">
        <v>1057</v>
      </c>
      <c r="D99" t="s">
        <v>863</v>
      </c>
      <c r="E99">
        <v>1975</v>
      </c>
      <c r="F99">
        <v>1996</v>
      </c>
      <c r="G99">
        <v>22</v>
      </c>
      <c r="H99">
        <v>0</v>
      </c>
      <c r="I99">
        <v>-82.718191860000005</v>
      </c>
      <c r="J99">
        <v>42.23044539</v>
      </c>
    </row>
    <row r="100" spans="1:10">
      <c r="A100">
        <v>4001000302</v>
      </c>
      <c r="B100" t="s">
        <v>1058</v>
      </c>
      <c r="C100" t="s">
        <v>1059</v>
      </c>
      <c r="D100" t="s">
        <v>303</v>
      </c>
      <c r="E100">
        <v>1991</v>
      </c>
      <c r="F100">
        <v>2019</v>
      </c>
      <c r="G100">
        <v>22</v>
      </c>
      <c r="H100">
        <v>7</v>
      </c>
      <c r="I100">
        <v>-82.614382860000006</v>
      </c>
      <c r="J100">
        <v>42.243556140000003</v>
      </c>
    </row>
    <row r="101" spans="1:10">
      <c r="A101">
        <v>10000100202</v>
      </c>
      <c r="B101" t="s">
        <v>1060</v>
      </c>
      <c r="C101" t="s">
        <v>1061</v>
      </c>
      <c r="D101" t="s">
        <v>863</v>
      </c>
      <c r="E101">
        <v>1975</v>
      </c>
      <c r="F101">
        <v>1996</v>
      </c>
      <c r="G101">
        <v>22</v>
      </c>
      <c r="H101">
        <v>0</v>
      </c>
      <c r="I101">
        <v>-83.067921479999995</v>
      </c>
      <c r="J101">
        <v>42.24845114</v>
      </c>
    </row>
    <row r="102" spans="1:10">
      <c r="A102">
        <v>4001304602</v>
      </c>
      <c r="B102" t="s">
        <v>1035</v>
      </c>
      <c r="C102" t="s">
        <v>1062</v>
      </c>
      <c r="D102" t="s">
        <v>863</v>
      </c>
      <c r="E102">
        <v>1975</v>
      </c>
      <c r="F102">
        <v>1996</v>
      </c>
      <c r="G102">
        <v>22</v>
      </c>
      <c r="H102">
        <v>0</v>
      </c>
      <c r="I102">
        <v>-82.449518979999993</v>
      </c>
      <c r="J102">
        <v>42.263561760000002</v>
      </c>
    </row>
    <row r="103" spans="1:10">
      <c r="A103">
        <v>4000500302</v>
      </c>
      <c r="B103" t="s">
        <v>1063</v>
      </c>
      <c r="C103" t="s">
        <v>1064</v>
      </c>
      <c r="D103" t="s">
        <v>863</v>
      </c>
      <c r="E103">
        <v>1975</v>
      </c>
      <c r="F103">
        <v>1996</v>
      </c>
      <c r="G103">
        <v>22</v>
      </c>
      <c r="H103">
        <v>0</v>
      </c>
      <c r="I103">
        <v>-82.788833479999994</v>
      </c>
      <c r="J103">
        <v>42.27742739</v>
      </c>
    </row>
    <row r="104" spans="1:10">
      <c r="A104">
        <v>4001304902</v>
      </c>
      <c r="B104" t="s">
        <v>1065</v>
      </c>
      <c r="C104" t="s">
        <v>1066</v>
      </c>
      <c r="D104" t="s">
        <v>863</v>
      </c>
      <c r="E104">
        <v>1975</v>
      </c>
      <c r="F104">
        <v>1996</v>
      </c>
      <c r="G104">
        <v>22</v>
      </c>
      <c r="H104">
        <v>0</v>
      </c>
      <c r="I104">
        <v>-81.984098360000004</v>
      </c>
      <c r="J104">
        <v>42.444232139999997</v>
      </c>
    </row>
    <row r="105" spans="1:10">
      <c r="A105">
        <v>16012400302</v>
      </c>
      <c r="B105" t="s">
        <v>870</v>
      </c>
      <c r="C105" t="s">
        <v>1067</v>
      </c>
      <c r="D105" t="s">
        <v>863</v>
      </c>
      <c r="E105">
        <v>1972</v>
      </c>
      <c r="F105">
        <v>2000</v>
      </c>
      <c r="G105">
        <v>22</v>
      </c>
      <c r="H105">
        <v>7</v>
      </c>
      <c r="I105">
        <v>-80.485620859999997</v>
      </c>
      <c r="J105">
        <v>42.594507389999997</v>
      </c>
    </row>
    <row r="106" spans="1:10">
      <c r="A106">
        <v>4001303702</v>
      </c>
      <c r="B106" t="s">
        <v>949</v>
      </c>
      <c r="C106" t="s">
        <v>1068</v>
      </c>
      <c r="D106" t="s">
        <v>863</v>
      </c>
      <c r="E106">
        <v>1975</v>
      </c>
      <c r="F106">
        <v>1996</v>
      </c>
      <c r="G106">
        <v>22</v>
      </c>
      <c r="H106">
        <v>0</v>
      </c>
      <c r="I106">
        <v>-81.207271980000002</v>
      </c>
      <c r="J106">
        <v>42.911395140000003</v>
      </c>
    </row>
    <row r="107" spans="1:10">
      <c r="A107">
        <v>4001303902</v>
      </c>
      <c r="B107" t="s">
        <v>937</v>
      </c>
      <c r="C107" t="s">
        <v>1069</v>
      </c>
      <c r="D107" t="s">
        <v>863</v>
      </c>
      <c r="E107">
        <v>1975</v>
      </c>
      <c r="F107">
        <v>1996</v>
      </c>
      <c r="G107">
        <v>22</v>
      </c>
      <c r="H107">
        <v>0</v>
      </c>
      <c r="I107">
        <v>-80.876813229999996</v>
      </c>
      <c r="J107">
        <v>43.045370759999997</v>
      </c>
    </row>
    <row r="108" spans="1:10">
      <c r="A108">
        <v>16008701202</v>
      </c>
      <c r="B108" t="s">
        <v>990</v>
      </c>
      <c r="C108" t="s">
        <v>1070</v>
      </c>
      <c r="D108" t="s">
        <v>863</v>
      </c>
      <c r="E108">
        <v>1975</v>
      </c>
      <c r="F108">
        <v>1995</v>
      </c>
      <c r="G108">
        <v>21</v>
      </c>
      <c r="H108">
        <v>0</v>
      </c>
      <c r="I108">
        <v>-81.214202360000002</v>
      </c>
      <c r="J108">
        <v>42.736489140000003</v>
      </c>
    </row>
    <row r="109" spans="1:10">
      <c r="A109">
        <v>4001305202</v>
      </c>
      <c r="B109" t="s">
        <v>1071</v>
      </c>
      <c r="C109" t="s">
        <v>1072</v>
      </c>
      <c r="D109" t="s">
        <v>863</v>
      </c>
      <c r="E109">
        <v>1976</v>
      </c>
      <c r="F109">
        <v>2002</v>
      </c>
      <c r="G109">
        <v>21</v>
      </c>
      <c r="H109">
        <v>6</v>
      </c>
      <c r="I109">
        <v>-81.055089609999996</v>
      </c>
      <c r="J109">
        <v>42.975744890000001</v>
      </c>
    </row>
    <row r="110" spans="1:10">
      <c r="A110">
        <v>4001306902</v>
      </c>
      <c r="B110" t="s">
        <v>1073</v>
      </c>
      <c r="C110" t="s">
        <v>1074</v>
      </c>
      <c r="D110" t="s">
        <v>863</v>
      </c>
      <c r="E110">
        <v>1981</v>
      </c>
      <c r="F110">
        <v>2002</v>
      </c>
      <c r="G110">
        <v>21</v>
      </c>
      <c r="H110">
        <v>1</v>
      </c>
      <c r="I110">
        <v>-80.819093980000005</v>
      </c>
      <c r="J110">
        <v>43.04337426</v>
      </c>
    </row>
    <row r="111" spans="1:10">
      <c r="A111">
        <v>4001307202</v>
      </c>
      <c r="B111" t="s">
        <v>1075</v>
      </c>
      <c r="C111" t="s">
        <v>1076</v>
      </c>
      <c r="D111" t="s">
        <v>863</v>
      </c>
      <c r="E111">
        <v>1982</v>
      </c>
      <c r="F111">
        <v>2003</v>
      </c>
      <c r="G111">
        <v>21</v>
      </c>
      <c r="H111">
        <v>1</v>
      </c>
      <c r="I111">
        <v>-80.734383230000006</v>
      </c>
      <c r="J111">
        <v>43.069361010000001</v>
      </c>
    </row>
    <row r="112" spans="1:10">
      <c r="A112">
        <v>4001304302</v>
      </c>
      <c r="B112" t="s">
        <v>872</v>
      </c>
      <c r="C112" t="s">
        <v>1077</v>
      </c>
      <c r="D112" t="s">
        <v>863</v>
      </c>
      <c r="E112">
        <v>1975</v>
      </c>
      <c r="F112">
        <v>1996</v>
      </c>
      <c r="G112">
        <v>21</v>
      </c>
      <c r="H112">
        <v>1</v>
      </c>
      <c r="I112">
        <v>-81.207508730000001</v>
      </c>
      <c r="J112">
        <v>43.208365010000001</v>
      </c>
    </row>
    <row r="113" spans="1:10">
      <c r="A113">
        <v>4001303102</v>
      </c>
      <c r="B113" t="s">
        <v>1078</v>
      </c>
      <c r="C113" t="s">
        <v>1079</v>
      </c>
      <c r="D113" t="s">
        <v>863</v>
      </c>
      <c r="E113">
        <v>1972</v>
      </c>
      <c r="F113">
        <v>1996</v>
      </c>
      <c r="G113">
        <v>20</v>
      </c>
      <c r="H113">
        <v>5</v>
      </c>
      <c r="I113">
        <v>-82.08100761</v>
      </c>
      <c r="J113">
        <v>42.352330639999998</v>
      </c>
    </row>
    <row r="114" spans="1:10">
      <c r="A114">
        <v>16009700602</v>
      </c>
      <c r="B114" t="s">
        <v>1032</v>
      </c>
      <c r="C114" t="s">
        <v>1080</v>
      </c>
      <c r="D114" t="s">
        <v>863</v>
      </c>
      <c r="E114">
        <v>1976</v>
      </c>
      <c r="F114">
        <v>1995</v>
      </c>
      <c r="G114">
        <v>20</v>
      </c>
      <c r="H114">
        <v>0</v>
      </c>
      <c r="I114">
        <v>-80.931615230000006</v>
      </c>
      <c r="J114">
        <v>42.792584509999998</v>
      </c>
    </row>
    <row r="115" spans="1:10">
      <c r="A115">
        <v>4001306102</v>
      </c>
      <c r="B115" t="s">
        <v>1060</v>
      </c>
      <c r="C115" t="s">
        <v>1081</v>
      </c>
      <c r="D115" t="s">
        <v>863</v>
      </c>
      <c r="E115">
        <v>1977</v>
      </c>
      <c r="F115">
        <v>1996</v>
      </c>
      <c r="G115">
        <v>20</v>
      </c>
      <c r="H115">
        <v>0</v>
      </c>
      <c r="I115">
        <v>-81.362709980000005</v>
      </c>
      <c r="J115">
        <v>42.80653839</v>
      </c>
    </row>
    <row r="116" spans="1:10">
      <c r="A116">
        <v>16003000302</v>
      </c>
      <c r="B116" t="s">
        <v>1082</v>
      </c>
      <c r="C116" t="s">
        <v>1083</v>
      </c>
      <c r="D116" t="s">
        <v>303</v>
      </c>
      <c r="E116">
        <v>2001</v>
      </c>
      <c r="F116">
        <v>2019</v>
      </c>
      <c r="G116">
        <v>19</v>
      </c>
      <c r="H116">
        <v>0</v>
      </c>
      <c r="I116">
        <v>-82.504615110000003</v>
      </c>
      <c r="J116">
        <v>42.055441510000001</v>
      </c>
    </row>
    <row r="117" spans="1:10">
      <c r="A117">
        <v>4001000202</v>
      </c>
      <c r="B117" t="s">
        <v>1058</v>
      </c>
      <c r="C117" t="s">
        <v>1084</v>
      </c>
      <c r="D117" t="s">
        <v>863</v>
      </c>
      <c r="E117">
        <v>1975</v>
      </c>
      <c r="F117">
        <v>1996</v>
      </c>
      <c r="G117">
        <v>19</v>
      </c>
      <c r="H117">
        <v>3</v>
      </c>
      <c r="I117">
        <v>-82.616531730000005</v>
      </c>
      <c r="J117">
        <v>42.232346890000002</v>
      </c>
    </row>
    <row r="118" spans="1:10">
      <c r="A118">
        <v>10000100302</v>
      </c>
      <c r="B118" t="s">
        <v>1060</v>
      </c>
      <c r="C118" t="s">
        <v>1085</v>
      </c>
      <c r="D118" t="s">
        <v>303</v>
      </c>
      <c r="E118">
        <v>2001</v>
      </c>
      <c r="F118">
        <v>2019</v>
      </c>
      <c r="G118">
        <v>19</v>
      </c>
      <c r="H118">
        <v>0</v>
      </c>
      <c r="I118">
        <v>-83.070820479999995</v>
      </c>
      <c r="J118">
        <v>42.244581889999999</v>
      </c>
    </row>
    <row r="119" spans="1:10">
      <c r="A119">
        <v>16018409702</v>
      </c>
      <c r="B119" t="s">
        <v>1086</v>
      </c>
      <c r="C119" t="s">
        <v>1087</v>
      </c>
      <c r="D119" t="s">
        <v>863</v>
      </c>
      <c r="E119">
        <v>1978</v>
      </c>
      <c r="F119">
        <v>1996</v>
      </c>
      <c r="G119">
        <v>19</v>
      </c>
      <c r="H119">
        <v>0</v>
      </c>
      <c r="I119">
        <v>-80.296532729999996</v>
      </c>
      <c r="J119">
        <v>43.139880390000002</v>
      </c>
    </row>
    <row r="120" spans="1:10">
      <c r="A120">
        <v>16018409802</v>
      </c>
      <c r="B120" t="s">
        <v>1088</v>
      </c>
      <c r="C120" t="s">
        <v>1089</v>
      </c>
      <c r="D120" t="s">
        <v>863</v>
      </c>
      <c r="E120">
        <v>1978</v>
      </c>
      <c r="F120">
        <v>1996</v>
      </c>
      <c r="G120">
        <v>19</v>
      </c>
      <c r="H120">
        <v>0</v>
      </c>
      <c r="I120">
        <v>-80.655072230000002</v>
      </c>
      <c r="J120">
        <v>43.381562760000001</v>
      </c>
    </row>
    <row r="121" spans="1:10">
      <c r="A121">
        <v>4001308202</v>
      </c>
      <c r="B121" t="s">
        <v>937</v>
      </c>
      <c r="C121" t="s">
        <v>1090</v>
      </c>
      <c r="D121" t="s">
        <v>303</v>
      </c>
      <c r="E121">
        <v>2002</v>
      </c>
      <c r="F121">
        <v>2019</v>
      </c>
      <c r="G121">
        <v>18</v>
      </c>
      <c r="H121">
        <v>0</v>
      </c>
      <c r="I121">
        <v>-82.32007686</v>
      </c>
      <c r="J121">
        <v>42.355439390000001</v>
      </c>
    </row>
    <row r="122" spans="1:10">
      <c r="A122">
        <v>4001308102</v>
      </c>
      <c r="B122" t="s">
        <v>1065</v>
      </c>
      <c r="C122" t="s">
        <v>1091</v>
      </c>
      <c r="D122" t="s">
        <v>303</v>
      </c>
      <c r="E122">
        <v>2002</v>
      </c>
      <c r="F122">
        <v>2019</v>
      </c>
      <c r="G122">
        <v>18</v>
      </c>
      <c r="H122">
        <v>0</v>
      </c>
      <c r="I122">
        <v>-82.094843979999993</v>
      </c>
      <c r="J122">
        <v>42.383280640000002</v>
      </c>
    </row>
    <row r="123" spans="1:10">
      <c r="A123">
        <v>4002701702</v>
      </c>
      <c r="B123" t="s">
        <v>868</v>
      </c>
      <c r="C123" t="s">
        <v>1092</v>
      </c>
      <c r="D123" t="s">
        <v>303</v>
      </c>
      <c r="E123">
        <v>2002</v>
      </c>
      <c r="F123">
        <v>2019</v>
      </c>
      <c r="G123">
        <v>18</v>
      </c>
      <c r="H123">
        <v>0</v>
      </c>
      <c r="I123">
        <v>-82.387631729999995</v>
      </c>
      <c r="J123">
        <v>42.591790260000003</v>
      </c>
    </row>
    <row r="124" spans="1:10">
      <c r="A124">
        <v>4002701602</v>
      </c>
      <c r="B124" t="s">
        <v>868</v>
      </c>
      <c r="C124" t="s">
        <v>1093</v>
      </c>
      <c r="D124" t="s">
        <v>303</v>
      </c>
      <c r="E124">
        <v>2002</v>
      </c>
      <c r="F124">
        <v>2019</v>
      </c>
      <c r="G124">
        <v>18</v>
      </c>
      <c r="H124">
        <v>0</v>
      </c>
      <c r="I124">
        <v>-82.008770859999998</v>
      </c>
      <c r="J124">
        <v>42.65068239</v>
      </c>
    </row>
    <row r="125" spans="1:10">
      <c r="A125">
        <v>16012401102</v>
      </c>
      <c r="B125" t="s">
        <v>870</v>
      </c>
      <c r="C125" t="s">
        <v>1094</v>
      </c>
      <c r="D125" t="s">
        <v>303</v>
      </c>
      <c r="E125">
        <v>2002</v>
      </c>
      <c r="F125">
        <v>2019</v>
      </c>
      <c r="G125">
        <v>18</v>
      </c>
      <c r="H125">
        <v>0</v>
      </c>
      <c r="I125">
        <v>-80.538424730000003</v>
      </c>
      <c r="J125">
        <v>42.685827009999997</v>
      </c>
    </row>
    <row r="126" spans="1:10">
      <c r="A126">
        <v>16010900802</v>
      </c>
      <c r="B126" t="s">
        <v>1000</v>
      </c>
      <c r="C126" t="s">
        <v>1095</v>
      </c>
      <c r="D126" t="s">
        <v>303</v>
      </c>
      <c r="E126">
        <v>2002</v>
      </c>
      <c r="F126">
        <v>2019</v>
      </c>
      <c r="G126">
        <v>18</v>
      </c>
      <c r="H126">
        <v>0</v>
      </c>
      <c r="I126">
        <v>-80.840160609999998</v>
      </c>
      <c r="J126">
        <v>42.71094901</v>
      </c>
    </row>
    <row r="127" spans="1:10">
      <c r="A127">
        <v>4001308302</v>
      </c>
      <c r="B127" t="s">
        <v>937</v>
      </c>
      <c r="C127" t="s">
        <v>1096</v>
      </c>
      <c r="D127" t="s">
        <v>303</v>
      </c>
      <c r="E127">
        <v>2002</v>
      </c>
      <c r="F127">
        <v>2019</v>
      </c>
      <c r="G127">
        <v>18</v>
      </c>
      <c r="H127">
        <v>0</v>
      </c>
      <c r="I127">
        <v>-81.577720729999996</v>
      </c>
      <c r="J127">
        <v>42.73153714</v>
      </c>
    </row>
    <row r="128" spans="1:10">
      <c r="A128">
        <v>16012401402</v>
      </c>
      <c r="B128" t="s">
        <v>980</v>
      </c>
      <c r="C128" t="s">
        <v>1097</v>
      </c>
      <c r="D128" t="s">
        <v>303</v>
      </c>
      <c r="E128">
        <v>2002</v>
      </c>
      <c r="F128">
        <v>2019</v>
      </c>
      <c r="G128">
        <v>18</v>
      </c>
      <c r="H128">
        <v>0</v>
      </c>
      <c r="I128">
        <v>-80.475883859999996</v>
      </c>
      <c r="J128">
        <v>42.779039760000003</v>
      </c>
    </row>
    <row r="129" spans="1:10">
      <c r="A129">
        <v>16015900102</v>
      </c>
      <c r="B129" t="s">
        <v>1013</v>
      </c>
      <c r="C129" t="s">
        <v>1098</v>
      </c>
      <c r="D129" t="s">
        <v>863</v>
      </c>
      <c r="E129">
        <v>1964</v>
      </c>
      <c r="F129">
        <v>1982</v>
      </c>
      <c r="G129">
        <v>18</v>
      </c>
      <c r="H129">
        <v>1</v>
      </c>
      <c r="I129">
        <v>-80.197729109999997</v>
      </c>
      <c r="J129">
        <v>42.785988760000002</v>
      </c>
    </row>
    <row r="130" spans="1:10">
      <c r="A130">
        <v>16016300102</v>
      </c>
      <c r="B130" t="s">
        <v>1099</v>
      </c>
      <c r="C130" t="s">
        <v>1100</v>
      </c>
      <c r="D130" t="s">
        <v>863</v>
      </c>
      <c r="E130">
        <v>1976</v>
      </c>
      <c r="F130">
        <v>1995</v>
      </c>
      <c r="G130">
        <v>18</v>
      </c>
      <c r="H130">
        <v>2</v>
      </c>
      <c r="I130">
        <v>-80.10464786</v>
      </c>
      <c r="J130">
        <v>42.79096689</v>
      </c>
    </row>
    <row r="131" spans="1:10">
      <c r="A131">
        <v>16015901002</v>
      </c>
      <c r="B131" t="s">
        <v>1101</v>
      </c>
      <c r="C131" t="s">
        <v>1102</v>
      </c>
      <c r="D131" t="s">
        <v>303</v>
      </c>
      <c r="E131">
        <v>2002</v>
      </c>
      <c r="F131">
        <v>2019</v>
      </c>
      <c r="G131">
        <v>18</v>
      </c>
      <c r="H131">
        <v>0</v>
      </c>
      <c r="I131">
        <v>-80.367217609999997</v>
      </c>
      <c r="J131">
        <v>42.835206390000003</v>
      </c>
    </row>
    <row r="132" spans="1:10">
      <c r="A132">
        <v>4001306502</v>
      </c>
      <c r="B132" t="s">
        <v>861</v>
      </c>
      <c r="C132" t="s">
        <v>862</v>
      </c>
      <c r="D132" t="s">
        <v>863</v>
      </c>
      <c r="E132">
        <v>1979</v>
      </c>
      <c r="F132">
        <v>1996</v>
      </c>
      <c r="G132">
        <v>18</v>
      </c>
      <c r="H132">
        <v>0</v>
      </c>
      <c r="I132">
        <v>-81.40137661</v>
      </c>
      <c r="J132">
        <v>42.885168640000003</v>
      </c>
    </row>
    <row r="133" spans="1:10">
      <c r="A133">
        <v>16010901002</v>
      </c>
      <c r="B133" t="s">
        <v>864</v>
      </c>
      <c r="C133" t="s">
        <v>865</v>
      </c>
      <c r="D133" t="s">
        <v>303</v>
      </c>
      <c r="E133">
        <v>2002</v>
      </c>
      <c r="F133">
        <v>2019</v>
      </c>
      <c r="G133">
        <v>18</v>
      </c>
      <c r="H133">
        <v>0</v>
      </c>
      <c r="I133">
        <v>-80.662023730000001</v>
      </c>
      <c r="J133">
        <v>42.93289214</v>
      </c>
    </row>
    <row r="134" spans="1:10">
      <c r="A134">
        <v>4001306302</v>
      </c>
      <c r="B134" t="s">
        <v>866</v>
      </c>
      <c r="C134" t="s">
        <v>867</v>
      </c>
      <c r="D134" t="s">
        <v>303</v>
      </c>
      <c r="E134">
        <v>1983</v>
      </c>
      <c r="F134">
        <v>2019</v>
      </c>
      <c r="G134">
        <v>18</v>
      </c>
      <c r="H134">
        <v>19</v>
      </c>
      <c r="I134">
        <v>-81.440909480000002</v>
      </c>
      <c r="J134">
        <v>42.937961010000002</v>
      </c>
    </row>
    <row r="135" spans="1:10">
      <c r="A135">
        <v>4002701502</v>
      </c>
      <c r="B135" t="s">
        <v>868</v>
      </c>
      <c r="C135" t="s">
        <v>869</v>
      </c>
      <c r="D135" t="s">
        <v>303</v>
      </c>
      <c r="E135">
        <v>2002</v>
      </c>
      <c r="F135">
        <v>2019</v>
      </c>
      <c r="G135">
        <v>18</v>
      </c>
      <c r="H135">
        <v>0</v>
      </c>
      <c r="I135">
        <v>-81.593434110000004</v>
      </c>
      <c r="J135">
        <v>42.975891259999997</v>
      </c>
    </row>
    <row r="136" spans="1:10">
      <c r="A136">
        <v>16012401202</v>
      </c>
      <c r="B136" t="s">
        <v>870</v>
      </c>
      <c r="C136" t="s">
        <v>871</v>
      </c>
      <c r="D136" t="s">
        <v>303</v>
      </c>
      <c r="E136">
        <v>2002</v>
      </c>
      <c r="F136">
        <v>2019</v>
      </c>
      <c r="G136">
        <v>18</v>
      </c>
      <c r="H136">
        <v>0</v>
      </c>
      <c r="I136">
        <v>-80.444858109999998</v>
      </c>
      <c r="J136">
        <v>42.987259139999999</v>
      </c>
    </row>
    <row r="137" spans="1:10">
      <c r="A137">
        <v>4001306702</v>
      </c>
      <c r="B137" t="s">
        <v>872</v>
      </c>
      <c r="C137" t="s">
        <v>873</v>
      </c>
      <c r="D137" t="s">
        <v>863</v>
      </c>
      <c r="E137">
        <v>1979</v>
      </c>
      <c r="F137">
        <v>2003</v>
      </c>
      <c r="G137">
        <v>18</v>
      </c>
      <c r="H137">
        <v>7</v>
      </c>
      <c r="I137">
        <v>-81.168604110000004</v>
      </c>
      <c r="J137">
        <v>43.287125009999997</v>
      </c>
    </row>
    <row r="138" spans="1:10">
      <c r="A138">
        <v>16003200202</v>
      </c>
      <c r="B138" t="s">
        <v>874</v>
      </c>
      <c r="C138" t="s">
        <v>875</v>
      </c>
      <c r="D138" t="s">
        <v>303</v>
      </c>
      <c r="E138">
        <v>2003</v>
      </c>
      <c r="F138">
        <v>2019</v>
      </c>
      <c r="G138">
        <v>17</v>
      </c>
      <c r="H138">
        <v>0</v>
      </c>
      <c r="I138">
        <v>-82.489140980000002</v>
      </c>
      <c r="J138">
        <v>42.080455139999998</v>
      </c>
    </row>
    <row r="139" spans="1:10">
      <c r="A139">
        <v>16006300202</v>
      </c>
      <c r="B139" t="s">
        <v>876</v>
      </c>
      <c r="C139" t="s">
        <v>877</v>
      </c>
      <c r="D139" t="s">
        <v>303</v>
      </c>
      <c r="E139">
        <v>2003</v>
      </c>
      <c r="F139">
        <v>2019</v>
      </c>
      <c r="G139">
        <v>17</v>
      </c>
      <c r="H139">
        <v>0</v>
      </c>
      <c r="I139">
        <v>-81.633267110000006</v>
      </c>
      <c r="J139">
        <v>42.517778389999997</v>
      </c>
    </row>
    <row r="140" spans="1:10">
      <c r="A140">
        <v>4001308602</v>
      </c>
      <c r="B140" t="s">
        <v>878</v>
      </c>
      <c r="C140" t="s">
        <v>879</v>
      </c>
      <c r="D140" t="s">
        <v>303</v>
      </c>
      <c r="E140">
        <v>2003</v>
      </c>
      <c r="F140">
        <v>2019</v>
      </c>
      <c r="G140">
        <v>17</v>
      </c>
      <c r="H140">
        <v>0</v>
      </c>
      <c r="I140">
        <v>-81.406966729999994</v>
      </c>
      <c r="J140">
        <v>42.963059139999999</v>
      </c>
    </row>
    <row r="141" spans="1:10">
      <c r="A141">
        <v>4001309702</v>
      </c>
      <c r="B141" t="s">
        <v>880</v>
      </c>
      <c r="C141" t="s">
        <v>881</v>
      </c>
      <c r="D141" t="s">
        <v>303</v>
      </c>
      <c r="E141">
        <v>2003</v>
      </c>
      <c r="F141">
        <v>2019</v>
      </c>
      <c r="G141">
        <v>17</v>
      </c>
      <c r="H141">
        <v>0</v>
      </c>
      <c r="I141">
        <v>-81.116634230000003</v>
      </c>
      <c r="J141">
        <v>42.994503639999998</v>
      </c>
    </row>
    <row r="142" spans="1:10">
      <c r="A142">
        <v>4001309602</v>
      </c>
      <c r="B142" t="s">
        <v>882</v>
      </c>
      <c r="C142" t="s">
        <v>883</v>
      </c>
      <c r="D142" t="s">
        <v>303</v>
      </c>
      <c r="E142">
        <v>2003</v>
      </c>
      <c r="F142">
        <v>2019</v>
      </c>
      <c r="G142">
        <v>17</v>
      </c>
      <c r="H142">
        <v>0</v>
      </c>
      <c r="I142">
        <v>-81.252007860000006</v>
      </c>
      <c r="J142">
        <v>43.022320639999997</v>
      </c>
    </row>
    <row r="143" spans="1:10">
      <c r="A143">
        <v>4001309802</v>
      </c>
      <c r="B143" t="s">
        <v>884</v>
      </c>
      <c r="C143" t="s">
        <v>885</v>
      </c>
      <c r="D143" t="s">
        <v>303</v>
      </c>
      <c r="E143">
        <v>2003</v>
      </c>
      <c r="F143">
        <v>2019</v>
      </c>
      <c r="G143">
        <v>17</v>
      </c>
      <c r="H143">
        <v>0</v>
      </c>
      <c r="I143">
        <v>-81.158271110000001</v>
      </c>
      <c r="J143">
        <v>43.069497390000002</v>
      </c>
    </row>
    <row r="144" spans="1:10">
      <c r="A144">
        <v>4001309502</v>
      </c>
      <c r="B144" t="s">
        <v>886</v>
      </c>
      <c r="C144" t="s">
        <v>887</v>
      </c>
      <c r="D144" t="s">
        <v>303</v>
      </c>
      <c r="E144">
        <v>2003</v>
      </c>
      <c r="F144">
        <v>2019</v>
      </c>
      <c r="G144">
        <v>17</v>
      </c>
      <c r="H144">
        <v>0</v>
      </c>
      <c r="I144">
        <v>-81.189861859999993</v>
      </c>
      <c r="J144">
        <v>43.166531890000002</v>
      </c>
    </row>
    <row r="145" spans="1:10">
      <c r="A145">
        <v>4001309002</v>
      </c>
      <c r="B145" t="s">
        <v>888</v>
      </c>
      <c r="C145" t="s">
        <v>889</v>
      </c>
      <c r="D145" t="s">
        <v>303</v>
      </c>
      <c r="E145">
        <v>2003</v>
      </c>
      <c r="F145">
        <v>2019</v>
      </c>
      <c r="G145">
        <v>17</v>
      </c>
      <c r="H145">
        <v>0</v>
      </c>
      <c r="I145">
        <v>-81.236808859999996</v>
      </c>
      <c r="J145">
        <v>43.220634259999997</v>
      </c>
    </row>
    <row r="146" spans="1:10">
      <c r="A146">
        <v>4001309402</v>
      </c>
      <c r="B146" t="s">
        <v>890</v>
      </c>
      <c r="C146" t="s">
        <v>891</v>
      </c>
      <c r="D146" t="s">
        <v>303</v>
      </c>
      <c r="E146">
        <v>2003</v>
      </c>
      <c r="F146">
        <v>2019</v>
      </c>
      <c r="G146">
        <v>17</v>
      </c>
      <c r="H146">
        <v>0</v>
      </c>
      <c r="I146">
        <v>-81.166724479999999</v>
      </c>
      <c r="J146">
        <v>43.278809639999999</v>
      </c>
    </row>
    <row r="147" spans="1:10">
      <c r="A147">
        <v>4001308902</v>
      </c>
      <c r="B147" t="s">
        <v>892</v>
      </c>
      <c r="C147" t="s">
        <v>893</v>
      </c>
      <c r="D147" t="s">
        <v>303</v>
      </c>
      <c r="E147">
        <v>2003</v>
      </c>
      <c r="F147">
        <v>2019</v>
      </c>
      <c r="G147">
        <v>17</v>
      </c>
      <c r="H147">
        <v>0</v>
      </c>
      <c r="I147">
        <v>-81.172505479999998</v>
      </c>
      <c r="J147">
        <v>43.284900759999999</v>
      </c>
    </row>
    <row r="148" spans="1:10">
      <c r="A148">
        <v>16018401102</v>
      </c>
      <c r="B148" t="s">
        <v>894</v>
      </c>
      <c r="C148" t="s">
        <v>895</v>
      </c>
      <c r="D148" t="s">
        <v>863</v>
      </c>
      <c r="E148">
        <v>1964</v>
      </c>
      <c r="F148">
        <v>1998</v>
      </c>
      <c r="G148">
        <v>17</v>
      </c>
      <c r="H148">
        <v>18</v>
      </c>
      <c r="I148">
        <v>-80.314371980000004</v>
      </c>
      <c r="J148">
        <v>43.317462640000002</v>
      </c>
    </row>
    <row r="149" spans="1:10">
      <c r="A149">
        <v>4001309202</v>
      </c>
      <c r="B149" t="s">
        <v>896</v>
      </c>
      <c r="C149" t="s">
        <v>897</v>
      </c>
      <c r="D149" t="s">
        <v>303</v>
      </c>
      <c r="E149">
        <v>2003</v>
      </c>
      <c r="F149">
        <v>2019</v>
      </c>
      <c r="G149">
        <v>17</v>
      </c>
      <c r="H149">
        <v>0</v>
      </c>
      <c r="I149">
        <v>-81.184453480000002</v>
      </c>
      <c r="J149">
        <v>43.375171010000003</v>
      </c>
    </row>
    <row r="150" spans="1:10">
      <c r="A150">
        <v>16018410502</v>
      </c>
      <c r="B150" t="s">
        <v>898</v>
      </c>
      <c r="C150" t="s">
        <v>899</v>
      </c>
      <c r="D150" t="s">
        <v>863</v>
      </c>
      <c r="E150">
        <v>1980</v>
      </c>
      <c r="F150">
        <v>1996</v>
      </c>
      <c r="G150">
        <v>17</v>
      </c>
      <c r="H150">
        <v>0</v>
      </c>
      <c r="I150">
        <v>-80.446303479999997</v>
      </c>
      <c r="J150">
        <v>43.58443639</v>
      </c>
    </row>
    <row r="151" spans="1:10">
      <c r="A151">
        <v>16018411702</v>
      </c>
      <c r="B151" t="s">
        <v>900</v>
      </c>
      <c r="C151" t="s">
        <v>901</v>
      </c>
      <c r="D151" t="s">
        <v>303</v>
      </c>
      <c r="E151">
        <v>2004</v>
      </c>
      <c r="F151">
        <v>2019</v>
      </c>
      <c r="G151">
        <v>16</v>
      </c>
      <c r="H151">
        <v>0</v>
      </c>
      <c r="I151">
        <v>-80.416117229999998</v>
      </c>
      <c r="J151">
        <v>43.393808139999997</v>
      </c>
    </row>
    <row r="152" spans="1:10">
      <c r="A152">
        <v>16018406002</v>
      </c>
      <c r="B152" t="s">
        <v>902</v>
      </c>
      <c r="C152" t="s">
        <v>903</v>
      </c>
      <c r="D152" t="s">
        <v>863</v>
      </c>
      <c r="E152">
        <v>1974</v>
      </c>
      <c r="F152">
        <v>1995</v>
      </c>
      <c r="G152">
        <v>16</v>
      </c>
      <c r="H152">
        <v>6</v>
      </c>
      <c r="I152">
        <v>-80.162813979999996</v>
      </c>
      <c r="J152">
        <v>43.454515639999997</v>
      </c>
    </row>
    <row r="153" spans="1:10">
      <c r="A153">
        <v>16018407402</v>
      </c>
      <c r="B153" t="s">
        <v>904</v>
      </c>
      <c r="C153" t="s">
        <v>905</v>
      </c>
      <c r="D153" t="s">
        <v>303</v>
      </c>
      <c r="E153">
        <v>1975</v>
      </c>
      <c r="F153">
        <v>2019</v>
      </c>
      <c r="G153">
        <v>16</v>
      </c>
      <c r="H153">
        <v>29</v>
      </c>
      <c r="I153">
        <v>-80.835285110000001</v>
      </c>
      <c r="J153">
        <v>43.484134509999997</v>
      </c>
    </row>
    <row r="154" spans="1:10">
      <c r="A154">
        <v>16000100202</v>
      </c>
      <c r="B154" t="s">
        <v>870</v>
      </c>
      <c r="C154" t="s">
        <v>906</v>
      </c>
      <c r="D154" t="s">
        <v>863</v>
      </c>
      <c r="E154">
        <v>1982</v>
      </c>
      <c r="F154">
        <v>1996</v>
      </c>
      <c r="G154">
        <v>15</v>
      </c>
      <c r="H154">
        <v>0</v>
      </c>
      <c r="I154">
        <v>-83.082553360000006</v>
      </c>
      <c r="J154">
        <v>42.08735051</v>
      </c>
    </row>
    <row r="155" spans="1:10">
      <c r="A155">
        <v>16018401302</v>
      </c>
      <c r="B155" t="s">
        <v>907</v>
      </c>
      <c r="C155" t="s">
        <v>908</v>
      </c>
      <c r="D155" t="s">
        <v>863</v>
      </c>
      <c r="E155">
        <v>1964</v>
      </c>
      <c r="F155">
        <v>1978</v>
      </c>
      <c r="G155">
        <v>15</v>
      </c>
      <c r="H155">
        <v>0</v>
      </c>
      <c r="I155">
        <v>-80.332697479999993</v>
      </c>
      <c r="J155">
        <v>43.422163259999998</v>
      </c>
    </row>
    <row r="156" spans="1:10">
      <c r="A156">
        <v>16018401702</v>
      </c>
      <c r="B156" t="s">
        <v>909</v>
      </c>
      <c r="C156" t="s">
        <v>910</v>
      </c>
      <c r="D156" t="s">
        <v>863</v>
      </c>
      <c r="E156">
        <v>1965</v>
      </c>
      <c r="F156">
        <v>1979</v>
      </c>
      <c r="G156">
        <v>15</v>
      </c>
      <c r="H156">
        <v>0</v>
      </c>
      <c r="I156">
        <v>-80.715858729999994</v>
      </c>
      <c r="J156">
        <v>43.675445760000002</v>
      </c>
    </row>
    <row r="157" spans="1:10">
      <c r="A157">
        <v>16018407502</v>
      </c>
      <c r="B157" t="s">
        <v>909</v>
      </c>
      <c r="C157" t="s">
        <v>911</v>
      </c>
      <c r="D157" t="s">
        <v>303</v>
      </c>
      <c r="E157">
        <v>1975</v>
      </c>
      <c r="F157">
        <v>2019</v>
      </c>
      <c r="G157">
        <v>15</v>
      </c>
      <c r="H157">
        <v>30</v>
      </c>
      <c r="I157">
        <v>-80.669932979999999</v>
      </c>
      <c r="J157">
        <v>43.756873759999998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DD38-B6B1-C542-837E-3B882236FC4B}">
  <dimension ref="A1:U52"/>
  <sheetViews>
    <sheetView workbookViewId="0">
      <selection activeCell="B54" sqref="B54"/>
    </sheetView>
  </sheetViews>
  <sheetFormatPr baseColWidth="10" defaultRowHeight="16"/>
  <cols>
    <col min="2" max="2" width="21.5" bestFit="1" customWidth="1"/>
    <col min="3" max="3" width="20" customWidth="1"/>
    <col min="4" max="4" width="23.83203125" bestFit="1" customWidth="1"/>
    <col min="9" max="9" width="11.5" bestFit="1" customWidth="1"/>
    <col min="10" max="10" width="13" bestFit="1" customWidth="1"/>
    <col min="11" max="11" width="12.83203125" bestFit="1" customWidth="1"/>
    <col min="12" max="12" width="12" bestFit="1" customWidth="1"/>
    <col min="15" max="15" width="13.83203125" bestFit="1" customWidth="1"/>
  </cols>
  <sheetData>
    <row r="1" spans="1:16" ht="52" customHeight="1">
      <c r="B1" s="1"/>
      <c r="C1" s="110" t="s">
        <v>1161</v>
      </c>
      <c r="D1" s="110"/>
    </row>
    <row r="2" spans="1:16" ht="22" customHeight="1">
      <c r="B2" s="1"/>
      <c r="C2" s="27" t="s">
        <v>1129</v>
      </c>
      <c r="D2" s="27" t="s">
        <v>1130</v>
      </c>
      <c r="E2" t="s">
        <v>1131</v>
      </c>
      <c r="F2" t="s">
        <v>1132</v>
      </c>
      <c r="G2" t="s">
        <v>1133</v>
      </c>
      <c r="H2" t="s">
        <v>1134</v>
      </c>
      <c r="I2" t="s">
        <v>1135</v>
      </c>
      <c r="J2" t="s">
        <v>1136</v>
      </c>
      <c r="K2" t="s">
        <v>1137</v>
      </c>
      <c r="L2" t="s">
        <v>1138</v>
      </c>
      <c r="M2" t="s">
        <v>1139</v>
      </c>
      <c r="N2" t="s">
        <v>1140</v>
      </c>
      <c r="O2" t="s">
        <v>1158</v>
      </c>
    </row>
    <row r="3" spans="1:16">
      <c r="A3">
        <v>1</v>
      </c>
      <c r="B3" t="s">
        <v>1054</v>
      </c>
      <c r="C3" t="s">
        <v>1165</v>
      </c>
      <c r="D3">
        <v>10000100202</v>
      </c>
      <c r="E3">
        <v>42.2605</v>
      </c>
      <c r="F3">
        <v>42.24845114</v>
      </c>
      <c r="G3">
        <v>-83.039829999999995</v>
      </c>
      <c r="H3">
        <v>-83.067921479999995</v>
      </c>
      <c r="I3">
        <v>1982</v>
      </c>
      <c r="J3">
        <v>1975</v>
      </c>
      <c r="K3">
        <v>2015</v>
      </c>
      <c r="L3">
        <v>1996</v>
      </c>
      <c r="M3">
        <v>33</v>
      </c>
      <c r="N3">
        <f t="shared" ref="N3:N34" si="0">L3-J3</f>
        <v>21</v>
      </c>
      <c r="O3">
        <f t="shared" ref="O3:O34" si="1">MIN(K3,L3)-MAX(I3,J3)</f>
        <v>14</v>
      </c>
      <c r="P3" s="28" t="s">
        <v>1162</v>
      </c>
    </row>
    <row r="4" spans="1:16">
      <c r="A4">
        <v>2</v>
      </c>
      <c r="B4" t="s">
        <v>886</v>
      </c>
      <c r="C4" t="s">
        <v>1178</v>
      </c>
      <c r="D4">
        <v>4001309502</v>
      </c>
      <c r="E4">
        <v>43.14931</v>
      </c>
      <c r="F4">
        <v>43.166531890000002</v>
      </c>
      <c r="G4">
        <v>-81.192139999999995</v>
      </c>
      <c r="H4">
        <v>-81.189861859999993</v>
      </c>
      <c r="I4">
        <v>1953</v>
      </c>
      <c r="J4">
        <v>2003</v>
      </c>
      <c r="K4">
        <v>2021</v>
      </c>
      <c r="L4">
        <v>2019</v>
      </c>
      <c r="M4">
        <v>68</v>
      </c>
      <c r="N4">
        <f t="shared" si="0"/>
        <v>16</v>
      </c>
      <c r="O4">
        <f t="shared" si="1"/>
        <v>16</v>
      </c>
      <c r="P4" s="28" t="s">
        <v>1162</v>
      </c>
    </row>
    <row r="5" spans="1:16">
      <c r="A5">
        <v>3</v>
      </c>
      <c r="B5" t="s">
        <v>882</v>
      </c>
      <c r="C5" t="s">
        <v>1170</v>
      </c>
      <c r="D5">
        <v>4001309602</v>
      </c>
      <c r="E5">
        <v>43.013669999999998</v>
      </c>
      <c r="F5">
        <v>43.022320639999997</v>
      </c>
      <c r="G5">
        <v>-81.280439999999999</v>
      </c>
      <c r="H5">
        <v>-81.252007860000006</v>
      </c>
      <c r="I5">
        <v>1945</v>
      </c>
      <c r="J5">
        <v>2003</v>
      </c>
      <c r="K5">
        <v>2021</v>
      </c>
      <c r="L5">
        <v>2019</v>
      </c>
      <c r="M5">
        <v>76</v>
      </c>
      <c r="N5">
        <f t="shared" si="0"/>
        <v>16</v>
      </c>
      <c r="O5">
        <f t="shared" si="1"/>
        <v>16</v>
      </c>
      <c r="P5" s="28" t="s">
        <v>1162</v>
      </c>
    </row>
    <row r="6" spans="1:16">
      <c r="A6">
        <v>4</v>
      </c>
      <c r="B6" s="1" t="s">
        <v>1157</v>
      </c>
      <c r="C6" t="s">
        <v>1118</v>
      </c>
      <c r="D6">
        <v>4001309002</v>
      </c>
      <c r="E6">
        <v>43.220500000000001</v>
      </c>
      <c r="F6">
        <v>43.220634259999997</v>
      </c>
      <c r="G6">
        <v>-81.236800000000002</v>
      </c>
      <c r="H6">
        <v>-81.236808859999996</v>
      </c>
      <c r="I6">
        <v>1945</v>
      </c>
      <c r="J6">
        <v>2003</v>
      </c>
      <c r="K6">
        <v>2021</v>
      </c>
      <c r="L6">
        <v>2019</v>
      </c>
      <c r="M6">
        <v>76</v>
      </c>
      <c r="N6">
        <f t="shared" si="0"/>
        <v>16</v>
      </c>
      <c r="O6">
        <f t="shared" si="1"/>
        <v>16</v>
      </c>
      <c r="P6" s="29" t="s">
        <v>1160</v>
      </c>
    </row>
    <row r="7" spans="1:16">
      <c r="A7">
        <v>5</v>
      </c>
      <c r="B7" t="s">
        <v>894</v>
      </c>
      <c r="C7" t="s">
        <v>1104</v>
      </c>
      <c r="D7">
        <v>4001308102</v>
      </c>
      <c r="E7">
        <v>42.383499999999998</v>
      </c>
      <c r="F7">
        <v>42.383280640000002</v>
      </c>
      <c r="G7">
        <v>-82.095100000000002</v>
      </c>
      <c r="H7">
        <v>-82.094843979999993</v>
      </c>
      <c r="I7">
        <v>1977</v>
      </c>
      <c r="J7">
        <v>2002</v>
      </c>
      <c r="K7">
        <v>2021</v>
      </c>
      <c r="L7">
        <v>2019</v>
      </c>
      <c r="M7">
        <v>44</v>
      </c>
      <c r="N7">
        <f t="shared" si="0"/>
        <v>17</v>
      </c>
      <c r="O7">
        <f t="shared" si="1"/>
        <v>17</v>
      </c>
      <c r="P7" s="29" t="s">
        <v>1160</v>
      </c>
    </row>
    <row r="8" spans="1:16">
      <c r="A8">
        <v>6</v>
      </c>
      <c r="B8" s="1" t="s">
        <v>1145</v>
      </c>
      <c r="C8" t="s">
        <v>1185</v>
      </c>
      <c r="D8">
        <v>4001308302</v>
      </c>
      <c r="E8">
        <v>42.730699999999999</v>
      </c>
      <c r="F8">
        <v>42.73153714</v>
      </c>
      <c r="G8">
        <v>-81.577500000000001</v>
      </c>
      <c r="H8">
        <v>-81.577720729999996</v>
      </c>
      <c r="I8">
        <v>1971</v>
      </c>
      <c r="J8">
        <v>2002</v>
      </c>
      <c r="K8">
        <v>2021</v>
      </c>
      <c r="L8">
        <v>2019</v>
      </c>
      <c r="M8">
        <v>50</v>
      </c>
      <c r="N8">
        <f t="shared" si="0"/>
        <v>17</v>
      </c>
      <c r="O8">
        <f t="shared" si="1"/>
        <v>17</v>
      </c>
      <c r="P8" s="29" t="s">
        <v>1160</v>
      </c>
    </row>
    <row r="9" spans="1:16">
      <c r="A9">
        <v>7</v>
      </c>
      <c r="B9" s="1" t="s">
        <v>1148</v>
      </c>
      <c r="C9" t="s">
        <v>1106</v>
      </c>
      <c r="D9">
        <v>4002701602</v>
      </c>
      <c r="E9">
        <v>42.650599999999997</v>
      </c>
      <c r="F9">
        <v>42.65068239</v>
      </c>
      <c r="G9">
        <v>-82.008399999999995</v>
      </c>
      <c r="H9">
        <v>-82.008770859999998</v>
      </c>
      <c r="I9">
        <v>1983</v>
      </c>
      <c r="J9">
        <v>2002</v>
      </c>
      <c r="K9">
        <v>2021</v>
      </c>
      <c r="L9">
        <v>2019</v>
      </c>
      <c r="M9">
        <v>38</v>
      </c>
      <c r="N9">
        <f t="shared" si="0"/>
        <v>17</v>
      </c>
      <c r="O9">
        <f t="shared" si="1"/>
        <v>17</v>
      </c>
      <c r="P9" s="29" t="s">
        <v>1160</v>
      </c>
    </row>
    <row r="10" spans="1:16">
      <c r="A10">
        <v>8</v>
      </c>
      <c r="B10" s="1" t="s">
        <v>1153</v>
      </c>
      <c r="C10" t="s">
        <v>1107</v>
      </c>
      <c r="D10">
        <v>16010900802</v>
      </c>
      <c r="E10">
        <v>42.710700000000003</v>
      </c>
      <c r="F10">
        <v>42.71094901</v>
      </c>
      <c r="G10">
        <v>-80.840800000000002</v>
      </c>
      <c r="H10">
        <v>-80.840160609999998</v>
      </c>
      <c r="I10">
        <v>1966</v>
      </c>
      <c r="J10">
        <v>2002</v>
      </c>
      <c r="K10">
        <v>2021</v>
      </c>
      <c r="L10">
        <v>2019</v>
      </c>
      <c r="M10">
        <v>55</v>
      </c>
      <c r="N10">
        <f t="shared" si="0"/>
        <v>17</v>
      </c>
      <c r="O10">
        <f t="shared" si="1"/>
        <v>17</v>
      </c>
      <c r="P10" s="29" t="s">
        <v>1160</v>
      </c>
    </row>
    <row r="11" spans="1:16">
      <c r="A11">
        <v>9</v>
      </c>
      <c r="B11" s="1" t="s">
        <v>1151</v>
      </c>
      <c r="C11" t="s">
        <v>912</v>
      </c>
      <c r="D11">
        <v>16012401102</v>
      </c>
      <c r="E11">
        <v>42.685600000000001</v>
      </c>
      <c r="F11">
        <v>42.685827009999997</v>
      </c>
      <c r="G11">
        <v>-80.538499999999999</v>
      </c>
      <c r="H11">
        <v>-80.538424730000003</v>
      </c>
      <c r="I11">
        <v>1955</v>
      </c>
      <c r="J11">
        <v>2002</v>
      </c>
      <c r="K11">
        <v>2021</v>
      </c>
      <c r="L11">
        <v>2019</v>
      </c>
      <c r="M11">
        <v>66</v>
      </c>
      <c r="N11">
        <f t="shared" si="0"/>
        <v>17</v>
      </c>
      <c r="O11">
        <f t="shared" si="1"/>
        <v>17</v>
      </c>
      <c r="P11" s="29" t="s">
        <v>1160</v>
      </c>
    </row>
    <row r="12" spans="1:16">
      <c r="A12">
        <v>10</v>
      </c>
      <c r="B12" s="1" t="s">
        <v>1151</v>
      </c>
      <c r="C12" t="s">
        <v>1114</v>
      </c>
      <c r="D12">
        <v>16012401202</v>
      </c>
      <c r="E12">
        <v>42.986800000000002</v>
      </c>
      <c r="F12">
        <v>42.987259139999999</v>
      </c>
      <c r="G12">
        <v>-80.444699999999997</v>
      </c>
      <c r="H12">
        <v>-80.444858109999998</v>
      </c>
      <c r="I12">
        <v>1963</v>
      </c>
      <c r="J12">
        <v>2002</v>
      </c>
      <c r="K12">
        <v>2021</v>
      </c>
      <c r="L12">
        <v>2019</v>
      </c>
      <c r="M12">
        <v>58</v>
      </c>
      <c r="N12">
        <f t="shared" si="0"/>
        <v>17</v>
      </c>
      <c r="O12">
        <f t="shared" si="1"/>
        <v>17</v>
      </c>
      <c r="P12" s="29" t="s">
        <v>1160</v>
      </c>
    </row>
    <row r="13" spans="1:16">
      <c r="A13">
        <v>11</v>
      </c>
      <c r="B13" s="1" t="s">
        <v>1154</v>
      </c>
      <c r="C13" t="s">
        <v>1108</v>
      </c>
      <c r="D13">
        <v>16015900102</v>
      </c>
      <c r="E13">
        <v>42.781399999999998</v>
      </c>
      <c r="F13">
        <v>42.785988760000002</v>
      </c>
      <c r="G13">
        <v>-80.201599999999999</v>
      </c>
      <c r="H13">
        <v>-80.197729109999997</v>
      </c>
      <c r="I13">
        <v>1958</v>
      </c>
      <c r="J13">
        <v>1964</v>
      </c>
      <c r="K13">
        <v>2021</v>
      </c>
      <c r="L13">
        <v>1982</v>
      </c>
      <c r="M13">
        <v>63</v>
      </c>
      <c r="N13">
        <f t="shared" si="0"/>
        <v>18</v>
      </c>
      <c r="O13">
        <f t="shared" si="1"/>
        <v>18</v>
      </c>
      <c r="P13" s="29" t="s">
        <v>1160</v>
      </c>
    </row>
    <row r="14" spans="1:16">
      <c r="A14">
        <v>12</v>
      </c>
      <c r="B14" t="s">
        <v>1058</v>
      </c>
      <c r="C14" t="s">
        <v>1164</v>
      </c>
      <c r="D14">
        <v>4001000202</v>
      </c>
      <c r="E14">
        <v>42.211500000000001</v>
      </c>
      <c r="F14">
        <v>42.232346890000002</v>
      </c>
      <c r="G14">
        <v>-82.629140000000007</v>
      </c>
      <c r="H14">
        <v>-82.616531730000005</v>
      </c>
      <c r="I14">
        <v>1971</v>
      </c>
      <c r="J14">
        <v>1975</v>
      </c>
      <c r="K14">
        <v>2021</v>
      </c>
      <c r="L14">
        <v>1996</v>
      </c>
      <c r="M14">
        <v>50</v>
      </c>
      <c r="N14">
        <f t="shared" si="0"/>
        <v>21</v>
      </c>
      <c r="O14">
        <f t="shared" si="1"/>
        <v>21</v>
      </c>
      <c r="P14" s="28" t="s">
        <v>1162</v>
      </c>
    </row>
    <row r="15" spans="1:16">
      <c r="A15">
        <v>13</v>
      </c>
      <c r="B15" t="s">
        <v>937</v>
      </c>
      <c r="C15" t="s">
        <v>1172</v>
      </c>
      <c r="D15">
        <v>4001303902</v>
      </c>
      <c r="E15">
        <v>43.04128</v>
      </c>
      <c r="F15">
        <v>43.045370759999997</v>
      </c>
      <c r="G15">
        <v>-80.886170000000007</v>
      </c>
      <c r="H15">
        <v>-80.876813229999996</v>
      </c>
      <c r="I15">
        <v>1957</v>
      </c>
      <c r="J15">
        <v>1975</v>
      </c>
      <c r="K15">
        <v>2021</v>
      </c>
      <c r="L15">
        <v>1996</v>
      </c>
      <c r="M15">
        <v>64</v>
      </c>
      <c r="N15">
        <f t="shared" si="0"/>
        <v>21</v>
      </c>
      <c r="O15">
        <f t="shared" si="1"/>
        <v>21</v>
      </c>
      <c r="P15" s="28" t="s">
        <v>1162</v>
      </c>
    </row>
    <row r="16" spans="1:16">
      <c r="A16">
        <v>14</v>
      </c>
      <c r="B16" t="s">
        <v>937</v>
      </c>
      <c r="C16" t="s">
        <v>1176</v>
      </c>
      <c r="D16">
        <v>4001303802</v>
      </c>
      <c r="E16">
        <v>43.144170000000003</v>
      </c>
      <c r="F16">
        <v>43.14481876</v>
      </c>
      <c r="G16">
        <v>-80.751109999999997</v>
      </c>
      <c r="H16">
        <v>-80.76696536</v>
      </c>
      <c r="I16">
        <v>1952</v>
      </c>
      <c r="J16">
        <v>1975</v>
      </c>
      <c r="K16">
        <v>1998</v>
      </c>
      <c r="L16">
        <v>2002</v>
      </c>
      <c r="M16">
        <v>46</v>
      </c>
      <c r="N16">
        <f t="shared" si="0"/>
        <v>27</v>
      </c>
      <c r="O16">
        <f t="shared" si="1"/>
        <v>23</v>
      </c>
      <c r="P16" s="28" t="s">
        <v>1162</v>
      </c>
    </row>
    <row r="17" spans="1:21">
      <c r="A17">
        <v>15</v>
      </c>
      <c r="B17" t="s">
        <v>1000</v>
      </c>
      <c r="C17" t="s">
        <v>1180</v>
      </c>
      <c r="D17">
        <v>16018402602</v>
      </c>
      <c r="E17">
        <v>43.37229</v>
      </c>
      <c r="F17">
        <v>43.397586009999998</v>
      </c>
      <c r="G17">
        <v>-80.551090000000002</v>
      </c>
      <c r="H17">
        <v>-80.549222110000002</v>
      </c>
      <c r="I17">
        <v>1965</v>
      </c>
      <c r="J17">
        <v>1970</v>
      </c>
      <c r="K17">
        <v>2021</v>
      </c>
      <c r="L17">
        <v>1996</v>
      </c>
      <c r="M17">
        <v>56</v>
      </c>
      <c r="N17">
        <f t="shared" si="0"/>
        <v>26</v>
      </c>
      <c r="O17">
        <f t="shared" si="1"/>
        <v>26</v>
      </c>
      <c r="P17" s="28" t="s">
        <v>1162</v>
      </c>
    </row>
    <row r="18" spans="1:21">
      <c r="A18">
        <v>16</v>
      </c>
      <c r="B18" s="1" t="s">
        <v>1155</v>
      </c>
      <c r="C18" t="s">
        <v>1115</v>
      </c>
      <c r="D18">
        <v>16018409602</v>
      </c>
      <c r="E18">
        <v>43.033900000000003</v>
      </c>
      <c r="F18">
        <v>43.033943639999997</v>
      </c>
      <c r="G18">
        <v>-79.949799999999996</v>
      </c>
      <c r="H18">
        <v>-79.950060480000005</v>
      </c>
      <c r="I18">
        <v>1961</v>
      </c>
      <c r="J18">
        <v>1978</v>
      </c>
      <c r="K18">
        <v>2021</v>
      </c>
      <c r="L18">
        <v>2006</v>
      </c>
      <c r="M18">
        <v>60</v>
      </c>
      <c r="N18">
        <f t="shared" si="0"/>
        <v>28</v>
      </c>
      <c r="O18">
        <f t="shared" si="1"/>
        <v>28</v>
      </c>
      <c r="P18" s="29" t="s">
        <v>1160</v>
      </c>
    </row>
    <row r="19" spans="1:21">
      <c r="A19">
        <v>17</v>
      </c>
      <c r="B19" s="1" t="s">
        <v>1146</v>
      </c>
      <c r="C19" t="s">
        <v>1126</v>
      </c>
      <c r="D19">
        <v>16018410002</v>
      </c>
      <c r="E19" s="21" t="s">
        <v>1141</v>
      </c>
      <c r="F19">
        <v>43.783209390000003</v>
      </c>
      <c r="G19">
        <v>-80.637780000000006</v>
      </c>
      <c r="H19">
        <v>-80.637238730000007</v>
      </c>
      <c r="I19">
        <v>1973</v>
      </c>
      <c r="J19">
        <v>1978</v>
      </c>
      <c r="K19">
        <v>2021</v>
      </c>
      <c r="L19">
        <v>2006</v>
      </c>
      <c r="M19">
        <v>48</v>
      </c>
      <c r="N19">
        <f t="shared" si="0"/>
        <v>28</v>
      </c>
      <c r="O19">
        <f t="shared" si="1"/>
        <v>28</v>
      </c>
      <c r="P19" s="29" t="s">
        <v>1160</v>
      </c>
      <c r="U19" t="s">
        <v>914</v>
      </c>
    </row>
    <row r="20" spans="1:21">
      <c r="A20">
        <v>18</v>
      </c>
      <c r="B20" t="s">
        <v>884</v>
      </c>
      <c r="C20" t="s">
        <v>1169</v>
      </c>
      <c r="D20">
        <v>6001400202</v>
      </c>
      <c r="E20">
        <v>42.874499999999998</v>
      </c>
      <c r="F20">
        <v>42.88637464</v>
      </c>
      <c r="G20">
        <v>-79.252830000000003</v>
      </c>
      <c r="H20">
        <v>-79.248648360000004</v>
      </c>
      <c r="I20">
        <v>1911</v>
      </c>
      <c r="J20">
        <v>1966</v>
      </c>
      <c r="K20">
        <v>2021</v>
      </c>
      <c r="L20">
        <v>1995</v>
      </c>
      <c r="M20">
        <v>110</v>
      </c>
      <c r="N20">
        <f t="shared" si="0"/>
        <v>29</v>
      </c>
      <c r="O20">
        <f t="shared" si="1"/>
        <v>29</v>
      </c>
      <c r="P20" s="28" t="s">
        <v>1162</v>
      </c>
    </row>
    <row r="21" spans="1:21">
      <c r="A21">
        <v>19</v>
      </c>
      <c r="B21" t="s">
        <v>1005</v>
      </c>
      <c r="C21" t="s">
        <v>1166</v>
      </c>
      <c r="D21">
        <v>4000100102</v>
      </c>
      <c r="E21">
        <v>42.339440000000003</v>
      </c>
      <c r="F21">
        <v>42.338986390000002</v>
      </c>
      <c r="G21">
        <v>-82.923330000000007</v>
      </c>
      <c r="H21">
        <v>-82.930433859999994</v>
      </c>
      <c r="I21">
        <v>1926</v>
      </c>
      <c r="J21">
        <v>1964</v>
      </c>
      <c r="K21">
        <v>1994</v>
      </c>
      <c r="L21">
        <v>1996</v>
      </c>
      <c r="M21">
        <v>68</v>
      </c>
      <c r="N21">
        <f t="shared" si="0"/>
        <v>32</v>
      </c>
      <c r="O21">
        <f t="shared" si="1"/>
        <v>30</v>
      </c>
      <c r="P21" s="28" t="s">
        <v>1162</v>
      </c>
    </row>
    <row r="22" spans="1:21">
      <c r="A22">
        <v>20</v>
      </c>
      <c r="B22" t="s">
        <v>1088</v>
      </c>
      <c r="C22" t="s">
        <v>1117</v>
      </c>
      <c r="D22">
        <v>4001308002</v>
      </c>
      <c r="E22">
        <v>43.215299999999999</v>
      </c>
      <c r="F22">
        <v>43.215433640000001</v>
      </c>
      <c r="G22">
        <v>-80.691900000000004</v>
      </c>
      <c r="H22">
        <v>-80.691615229999996</v>
      </c>
      <c r="I22">
        <v>1978</v>
      </c>
      <c r="J22">
        <v>1988</v>
      </c>
      <c r="K22">
        <v>2021</v>
      </c>
      <c r="L22">
        <v>2019</v>
      </c>
      <c r="M22">
        <v>43</v>
      </c>
      <c r="N22">
        <f t="shared" si="0"/>
        <v>31</v>
      </c>
      <c r="O22">
        <f t="shared" si="1"/>
        <v>31</v>
      </c>
      <c r="P22" s="29" t="s">
        <v>1160</v>
      </c>
    </row>
    <row r="23" spans="1:21">
      <c r="A23">
        <v>21</v>
      </c>
      <c r="B23" t="s">
        <v>1060</v>
      </c>
      <c r="C23" t="s">
        <v>1163</v>
      </c>
      <c r="D23">
        <v>10000200102</v>
      </c>
      <c r="E23">
        <v>42.144190000000002</v>
      </c>
      <c r="F23">
        <v>42.168896259999997</v>
      </c>
      <c r="G23">
        <v>-83.113810000000001</v>
      </c>
      <c r="H23">
        <v>-83.097553239999996</v>
      </c>
      <c r="I23">
        <v>1960</v>
      </c>
      <c r="J23">
        <v>1964</v>
      </c>
      <c r="K23">
        <v>2021</v>
      </c>
      <c r="L23">
        <v>1996</v>
      </c>
      <c r="M23">
        <v>61</v>
      </c>
      <c r="N23">
        <f t="shared" si="0"/>
        <v>32</v>
      </c>
      <c r="O23">
        <f t="shared" si="1"/>
        <v>32</v>
      </c>
      <c r="P23" s="28" t="s">
        <v>1162</v>
      </c>
    </row>
    <row r="24" spans="1:21">
      <c r="A24">
        <v>22</v>
      </c>
      <c r="B24" t="s">
        <v>904</v>
      </c>
      <c r="C24" t="s">
        <v>1119</v>
      </c>
      <c r="D24">
        <v>4001301502</v>
      </c>
      <c r="E24">
        <v>43.255800000000001</v>
      </c>
      <c r="F24">
        <v>43.255549639999998</v>
      </c>
      <c r="G24">
        <v>-81.145600000000002</v>
      </c>
      <c r="H24">
        <v>-81.145300610000007</v>
      </c>
      <c r="I24">
        <v>1938</v>
      </c>
      <c r="J24">
        <v>1964</v>
      </c>
      <c r="K24">
        <v>2021</v>
      </c>
      <c r="L24">
        <v>1996</v>
      </c>
      <c r="M24">
        <v>83</v>
      </c>
      <c r="N24">
        <f t="shared" si="0"/>
        <v>32</v>
      </c>
      <c r="O24">
        <f t="shared" si="1"/>
        <v>32</v>
      </c>
      <c r="P24" s="29" t="s">
        <v>1160</v>
      </c>
    </row>
    <row r="25" spans="1:21">
      <c r="A25">
        <v>23</v>
      </c>
      <c r="B25" s="1" t="s">
        <v>1156</v>
      </c>
      <c r="C25" t="s">
        <v>1109</v>
      </c>
      <c r="D25">
        <v>16008700502</v>
      </c>
      <c r="E25">
        <v>42.787399999999998</v>
      </c>
      <c r="F25">
        <v>42.787175640000001</v>
      </c>
      <c r="G25">
        <v>-81.267499999999998</v>
      </c>
      <c r="H25">
        <v>-81.267327859999995</v>
      </c>
      <c r="I25">
        <v>1987</v>
      </c>
      <c r="J25">
        <v>1971</v>
      </c>
      <c r="K25">
        <v>2021</v>
      </c>
      <c r="L25">
        <v>2019</v>
      </c>
      <c r="M25">
        <v>34</v>
      </c>
      <c r="N25">
        <f t="shared" si="0"/>
        <v>48</v>
      </c>
      <c r="O25">
        <f t="shared" si="1"/>
        <v>32</v>
      </c>
      <c r="P25" s="29" t="s">
        <v>1160</v>
      </c>
    </row>
    <row r="26" spans="1:21">
      <c r="A26">
        <v>24</v>
      </c>
      <c r="B26" s="30" t="s">
        <v>1159</v>
      </c>
      <c r="C26" t="s">
        <v>1105</v>
      </c>
      <c r="D26" t="s">
        <v>1128</v>
      </c>
      <c r="E26">
        <v>42.5929</v>
      </c>
      <c r="F26">
        <v>42.59179039</v>
      </c>
      <c r="G26">
        <v>-82.383300000000006</v>
      </c>
      <c r="H26">
        <v>-82.387631859999999</v>
      </c>
      <c r="I26">
        <v>1981</v>
      </c>
      <c r="J26">
        <v>1972</v>
      </c>
      <c r="K26">
        <v>2021</v>
      </c>
      <c r="L26">
        <v>2019</v>
      </c>
      <c r="M26">
        <v>40</v>
      </c>
      <c r="N26">
        <f t="shared" si="0"/>
        <v>47</v>
      </c>
      <c r="O26">
        <f t="shared" si="1"/>
        <v>38</v>
      </c>
      <c r="P26" s="29" t="s">
        <v>1160</v>
      </c>
    </row>
    <row r="27" spans="1:21">
      <c r="A27">
        <v>25</v>
      </c>
      <c r="B27" t="s">
        <v>894</v>
      </c>
      <c r="C27" t="s">
        <v>1184</v>
      </c>
      <c r="D27">
        <v>16018410302</v>
      </c>
      <c r="E27">
        <v>43.585030000000003</v>
      </c>
      <c r="F27">
        <v>43.588112760000001</v>
      </c>
      <c r="G27">
        <v>-80.481470000000002</v>
      </c>
      <c r="H27">
        <v>-80.470619729999996</v>
      </c>
      <c r="I27">
        <v>1967</v>
      </c>
      <c r="J27">
        <v>1980</v>
      </c>
      <c r="K27">
        <v>2021</v>
      </c>
      <c r="L27">
        <v>2019</v>
      </c>
      <c r="M27">
        <v>54</v>
      </c>
      <c r="N27">
        <f t="shared" si="0"/>
        <v>39</v>
      </c>
      <c r="O27">
        <f t="shared" si="1"/>
        <v>39</v>
      </c>
      <c r="P27" s="28" t="s">
        <v>1162</v>
      </c>
    </row>
    <row r="28" spans="1:21">
      <c r="A28">
        <v>26</v>
      </c>
      <c r="B28" s="1" t="s">
        <v>1153</v>
      </c>
      <c r="C28" t="s">
        <v>1113</v>
      </c>
      <c r="D28">
        <v>16010900702</v>
      </c>
      <c r="E28">
        <v>42.965800000000002</v>
      </c>
      <c r="F28">
        <v>42.965924510000001</v>
      </c>
      <c r="G28">
        <v>-80.542599999999993</v>
      </c>
      <c r="H28">
        <v>-80.542525729999994</v>
      </c>
      <c r="I28">
        <v>1964</v>
      </c>
      <c r="J28">
        <v>1980</v>
      </c>
      <c r="K28">
        <v>2021</v>
      </c>
      <c r="L28">
        <v>2019</v>
      </c>
      <c r="M28">
        <v>57</v>
      </c>
      <c r="N28">
        <f t="shared" si="0"/>
        <v>39</v>
      </c>
      <c r="O28">
        <f t="shared" si="1"/>
        <v>39</v>
      </c>
      <c r="P28" s="29" t="s">
        <v>1160</v>
      </c>
    </row>
    <row r="29" spans="1:21">
      <c r="A29">
        <v>27</v>
      </c>
      <c r="B29" s="1" t="s">
        <v>1152</v>
      </c>
      <c r="C29" t="s">
        <v>1116</v>
      </c>
      <c r="D29">
        <v>16018410602</v>
      </c>
      <c r="E29">
        <v>43.126300000000001</v>
      </c>
      <c r="F29">
        <v>43.126095890000002</v>
      </c>
      <c r="G29">
        <v>-80.383700000000005</v>
      </c>
      <c r="H29">
        <v>-80.383703229999995</v>
      </c>
      <c r="I29">
        <v>1961</v>
      </c>
      <c r="J29">
        <v>1980</v>
      </c>
      <c r="K29">
        <v>2021</v>
      </c>
      <c r="L29">
        <v>2019</v>
      </c>
      <c r="M29">
        <v>60</v>
      </c>
      <c r="N29">
        <f t="shared" si="0"/>
        <v>39</v>
      </c>
      <c r="O29">
        <f t="shared" si="1"/>
        <v>39</v>
      </c>
      <c r="P29" s="29" t="s">
        <v>1160</v>
      </c>
    </row>
    <row r="30" spans="1:21">
      <c r="A30">
        <v>28</v>
      </c>
      <c r="B30" t="s">
        <v>980</v>
      </c>
      <c r="C30" t="s">
        <v>1179</v>
      </c>
      <c r="D30">
        <v>4001306402</v>
      </c>
      <c r="E30">
        <v>43.273220000000002</v>
      </c>
      <c r="F30">
        <v>43.266439890000001</v>
      </c>
      <c r="G30">
        <v>-81.103219999999993</v>
      </c>
      <c r="H30">
        <v>-81.084111859999993</v>
      </c>
      <c r="I30">
        <v>1945</v>
      </c>
      <c r="J30">
        <v>1979</v>
      </c>
      <c r="K30">
        <v>2021</v>
      </c>
      <c r="L30">
        <v>2019</v>
      </c>
      <c r="M30">
        <v>76</v>
      </c>
      <c r="N30">
        <f t="shared" si="0"/>
        <v>40</v>
      </c>
      <c r="O30">
        <f t="shared" si="1"/>
        <v>40</v>
      </c>
      <c r="P30" s="28" t="s">
        <v>1162</v>
      </c>
    </row>
    <row r="31" spans="1:21">
      <c r="A31">
        <v>29</v>
      </c>
      <c r="B31" s="1" t="s">
        <v>1150</v>
      </c>
      <c r="C31" t="s">
        <v>1122</v>
      </c>
      <c r="D31">
        <v>16018410202</v>
      </c>
      <c r="E31">
        <v>43.547800000000002</v>
      </c>
      <c r="F31">
        <v>43.54792364</v>
      </c>
      <c r="G31">
        <v>-80.182000000000002</v>
      </c>
      <c r="H31">
        <v>-80.182396729999994</v>
      </c>
      <c r="I31">
        <v>1962</v>
      </c>
      <c r="J31">
        <v>1979</v>
      </c>
      <c r="K31">
        <v>2021</v>
      </c>
      <c r="L31">
        <v>2019</v>
      </c>
      <c r="M31">
        <v>59</v>
      </c>
      <c r="N31">
        <f t="shared" si="0"/>
        <v>40</v>
      </c>
      <c r="O31">
        <f t="shared" si="1"/>
        <v>40</v>
      </c>
      <c r="P31" s="29" t="s">
        <v>1160</v>
      </c>
    </row>
    <row r="32" spans="1:21">
      <c r="A32">
        <v>30</v>
      </c>
      <c r="B32" s="1" t="s">
        <v>1147</v>
      </c>
      <c r="C32" t="s">
        <v>1123</v>
      </c>
      <c r="D32">
        <v>16018409902</v>
      </c>
      <c r="E32">
        <v>43.638599999999997</v>
      </c>
      <c r="F32">
        <v>43.639930890000002</v>
      </c>
      <c r="G32">
        <v>-80.27</v>
      </c>
      <c r="H32">
        <v>-80.270132110000006</v>
      </c>
      <c r="I32">
        <v>1973</v>
      </c>
      <c r="J32">
        <v>1978</v>
      </c>
      <c r="K32">
        <v>2021</v>
      </c>
      <c r="L32">
        <v>2019</v>
      </c>
      <c r="M32">
        <v>48</v>
      </c>
      <c r="N32">
        <f t="shared" si="0"/>
        <v>41</v>
      </c>
      <c r="O32">
        <f t="shared" si="1"/>
        <v>41</v>
      </c>
      <c r="P32" s="29" t="s">
        <v>1160</v>
      </c>
    </row>
    <row r="33" spans="1:16">
      <c r="A33">
        <v>31</v>
      </c>
      <c r="B33" t="s">
        <v>996</v>
      </c>
      <c r="C33" t="s">
        <v>1177</v>
      </c>
      <c r="D33">
        <v>16018409302</v>
      </c>
      <c r="E33">
        <v>43.147390000000001</v>
      </c>
      <c r="F33">
        <v>43.148968259999997</v>
      </c>
      <c r="G33">
        <v>-80.154610000000005</v>
      </c>
      <c r="H33">
        <v>-80.171550859999996</v>
      </c>
      <c r="I33">
        <v>1964</v>
      </c>
      <c r="J33">
        <v>1977</v>
      </c>
      <c r="K33">
        <v>2021</v>
      </c>
      <c r="L33">
        <v>2019</v>
      </c>
      <c r="M33">
        <v>57</v>
      </c>
      <c r="N33">
        <f t="shared" si="0"/>
        <v>42</v>
      </c>
      <c r="O33">
        <f t="shared" si="1"/>
        <v>42</v>
      </c>
      <c r="P33" s="28" t="s">
        <v>1162</v>
      </c>
    </row>
    <row r="34" spans="1:16">
      <c r="A34">
        <v>32</v>
      </c>
      <c r="B34" t="s">
        <v>872</v>
      </c>
      <c r="C34" t="s">
        <v>1171</v>
      </c>
      <c r="D34">
        <v>4001302702</v>
      </c>
      <c r="E34">
        <v>43.040779999999998</v>
      </c>
      <c r="F34">
        <v>43.04192389</v>
      </c>
      <c r="G34">
        <v>-81.182829999999996</v>
      </c>
      <c r="H34">
        <v>-81.194707480000005</v>
      </c>
      <c r="I34">
        <v>1915</v>
      </c>
      <c r="J34">
        <v>1972</v>
      </c>
      <c r="K34">
        <v>2021</v>
      </c>
      <c r="L34">
        <v>2015</v>
      </c>
      <c r="M34">
        <v>106</v>
      </c>
      <c r="N34">
        <f t="shared" si="0"/>
        <v>43</v>
      </c>
      <c r="O34">
        <f t="shared" si="1"/>
        <v>43</v>
      </c>
      <c r="P34" s="28" t="s">
        <v>1162</v>
      </c>
    </row>
    <row r="35" spans="1:16">
      <c r="A35">
        <v>33</v>
      </c>
      <c r="B35" s="1" t="s">
        <v>1149</v>
      </c>
      <c r="C35" t="s">
        <v>1103</v>
      </c>
      <c r="D35">
        <v>10000200202</v>
      </c>
      <c r="E35">
        <v>42.158999999999999</v>
      </c>
      <c r="F35">
        <v>42.159059640000002</v>
      </c>
      <c r="G35">
        <v>-83.018900000000002</v>
      </c>
      <c r="H35">
        <v>-83.018795479999994</v>
      </c>
      <c r="I35">
        <v>1976</v>
      </c>
      <c r="J35">
        <v>1975</v>
      </c>
      <c r="K35">
        <v>2021</v>
      </c>
      <c r="L35">
        <v>2019</v>
      </c>
      <c r="M35">
        <v>45</v>
      </c>
      <c r="N35">
        <f t="shared" ref="N35:N52" si="2">L35-J35</f>
        <v>44</v>
      </c>
      <c r="O35">
        <f t="shared" ref="O35:O52" si="3">MIN(K35,L35)-MAX(I35,J35)</f>
        <v>43</v>
      </c>
      <c r="P35" s="29" t="s">
        <v>1160</v>
      </c>
    </row>
    <row r="36" spans="1:16">
      <c r="A36">
        <v>34</v>
      </c>
      <c r="B36" t="s">
        <v>955</v>
      </c>
      <c r="C36" t="s">
        <v>1173</v>
      </c>
      <c r="D36">
        <v>4001304102</v>
      </c>
      <c r="E36">
        <v>43.059109999999997</v>
      </c>
      <c r="F36">
        <v>43.031419390000003</v>
      </c>
      <c r="G36">
        <v>-80.994860000000003</v>
      </c>
      <c r="H36">
        <v>-80.998487479999994</v>
      </c>
      <c r="I36">
        <v>1938</v>
      </c>
      <c r="J36">
        <v>1975</v>
      </c>
      <c r="K36">
        <v>2021</v>
      </c>
      <c r="L36">
        <v>2019</v>
      </c>
      <c r="M36">
        <v>83</v>
      </c>
      <c r="N36">
        <f t="shared" si="2"/>
        <v>44</v>
      </c>
      <c r="O36">
        <f t="shared" si="3"/>
        <v>44</v>
      </c>
      <c r="P36" s="28" t="s">
        <v>1162</v>
      </c>
    </row>
    <row r="37" spans="1:16">
      <c r="A37">
        <v>35</v>
      </c>
      <c r="B37" t="s">
        <v>1060</v>
      </c>
      <c r="C37" t="s">
        <v>1167</v>
      </c>
      <c r="D37">
        <v>16008701002</v>
      </c>
      <c r="E37">
        <v>42.659059999999997</v>
      </c>
      <c r="F37">
        <v>42.692731760000001</v>
      </c>
      <c r="G37">
        <v>-81.213440000000006</v>
      </c>
      <c r="H37">
        <v>-81.217584360000004</v>
      </c>
      <c r="I37">
        <v>1908</v>
      </c>
      <c r="J37">
        <v>1975</v>
      </c>
      <c r="K37">
        <v>2021</v>
      </c>
      <c r="L37">
        <v>2019</v>
      </c>
      <c r="M37">
        <v>113</v>
      </c>
      <c r="N37">
        <f t="shared" si="2"/>
        <v>44</v>
      </c>
      <c r="O37">
        <f t="shared" si="3"/>
        <v>44</v>
      </c>
      <c r="P37" s="28" t="s">
        <v>1162</v>
      </c>
    </row>
    <row r="38" spans="1:16">
      <c r="A38">
        <v>36</v>
      </c>
      <c r="B38" t="s">
        <v>965</v>
      </c>
      <c r="C38" t="s">
        <v>1168</v>
      </c>
      <c r="D38">
        <v>16009700502</v>
      </c>
      <c r="E38">
        <v>42.746079999999999</v>
      </c>
      <c r="F38">
        <v>42.775550510000002</v>
      </c>
      <c r="G38">
        <v>-81.056939999999997</v>
      </c>
      <c r="H38">
        <v>-81.042924360000001</v>
      </c>
      <c r="I38">
        <v>1964</v>
      </c>
      <c r="J38">
        <v>1975</v>
      </c>
      <c r="K38">
        <v>2021</v>
      </c>
      <c r="L38">
        <v>2019</v>
      </c>
      <c r="M38">
        <v>57</v>
      </c>
      <c r="N38">
        <f t="shared" si="2"/>
        <v>44</v>
      </c>
      <c r="O38">
        <f t="shared" si="3"/>
        <v>44</v>
      </c>
      <c r="P38" s="28" t="s">
        <v>1162</v>
      </c>
    </row>
    <row r="39" spans="1:16">
      <c r="A39">
        <v>37</v>
      </c>
      <c r="B39" t="s">
        <v>957</v>
      </c>
      <c r="C39" t="s">
        <v>1120</v>
      </c>
      <c r="D39">
        <v>4001304402</v>
      </c>
      <c r="E39">
        <v>43.450600000000001</v>
      </c>
      <c r="F39">
        <v>43.450585510000003</v>
      </c>
      <c r="G39">
        <v>-81.206800000000001</v>
      </c>
      <c r="H39">
        <v>-81.207250479999999</v>
      </c>
      <c r="I39">
        <v>1953</v>
      </c>
      <c r="J39">
        <v>1975</v>
      </c>
      <c r="K39">
        <v>2021</v>
      </c>
      <c r="L39">
        <v>2019</v>
      </c>
      <c r="M39">
        <v>68</v>
      </c>
      <c r="N39">
        <f t="shared" si="2"/>
        <v>44</v>
      </c>
      <c r="O39">
        <f t="shared" si="3"/>
        <v>44</v>
      </c>
      <c r="P39" s="29" t="s">
        <v>1160</v>
      </c>
    </row>
    <row r="40" spans="1:16">
      <c r="A40">
        <v>38</v>
      </c>
      <c r="B40" s="1" t="s">
        <v>1148</v>
      </c>
      <c r="C40" t="s">
        <v>1112</v>
      </c>
      <c r="D40">
        <v>4002701202</v>
      </c>
      <c r="E40">
        <v>42.830800000000004</v>
      </c>
      <c r="F40">
        <v>42.830877639999997</v>
      </c>
      <c r="G40">
        <v>-81.851699999999994</v>
      </c>
      <c r="H40">
        <v>-81.851409860000004</v>
      </c>
      <c r="I40">
        <v>1947</v>
      </c>
      <c r="J40">
        <v>1975</v>
      </c>
      <c r="K40">
        <v>2021</v>
      </c>
      <c r="L40">
        <v>2019</v>
      </c>
      <c r="M40">
        <v>74</v>
      </c>
      <c r="N40">
        <f t="shared" si="2"/>
        <v>44</v>
      </c>
      <c r="O40">
        <f t="shared" si="3"/>
        <v>44</v>
      </c>
      <c r="P40" s="29" t="s">
        <v>1160</v>
      </c>
    </row>
    <row r="41" spans="1:16">
      <c r="A41">
        <v>39</v>
      </c>
      <c r="B41" s="1" t="s">
        <v>1154</v>
      </c>
      <c r="C41" t="s">
        <v>1111</v>
      </c>
      <c r="D41">
        <v>16015900302</v>
      </c>
      <c r="E41">
        <v>42.823300000000003</v>
      </c>
      <c r="F41">
        <v>42.82338026</v>
      </c>
      <c r="G41">
        <v>-80.289400000000001</v>
      </c>
      <c r="H41">
        <v>-80.288928609999999</v>
      </c>
      <c r="I41">
        <v>1957</v>
      </c>
      <c r="J41">
        <v>1975</v>
      </c>
      <c r="K41">
        <v>2021</v>
      </c>
      <c r="L41">
        <v>2019</v>
      </c>
      <c r="M41">
        <v>64</v>
      </c>
      <c r="N41">
        <f t="shared" si="2"/>
        <v>44</v>
      </c>
      <c r="O41">
        <f t="shared" si="3"/>
        <v>44</v>
      </c>
      <c r="P41" s="29" t="s">
        <v>1160</v>
      </c>
    </row>
    <row r="42" spans="1:16">
      <c r="A42">
        <v>40</v>
      </c>
      <c r="B42" s="1" t="s">
        <v>1143</v>
      </c>
      <c r="C42" t="s">
        <v>1127</v>
      </c>
      <c r="D42">
        <v>16018406702</v>
      </c>
      <c r="E42">
        <v>43.861699999999999</v>
      </c>
      <c r="F42">
        <v>43.861699260000002</v>
      </c>
      <c r="G42">
        <v>-80.272199999999998</v>
      </c>
      <c r="H42">
        <v>-80.272425729999995</v>
      </c>
      <c r="I42">
        <v>1947</v>
      </c>
      <c r="J42">
        <v>1975</v>
      </c>
      <c r="K42">
        <v>2021</v>
      </c>
      <c r="L42">
        <v>2019</v>
      </c>
      <c r="M42">
        <v>74</v>
      </c>
      <c r="N42">
        <f t="shared" si="2"/>
        <v>44</v>
      </c>
      <c r="O42">
        <f t="shared" si="3"/>
        <v>44</v>
      </c>
      <c r="P42" s="29" t="s">
        <v>1160</v>
      </c>
    </row>
    <row r="43" spans="1:16">
      <c r="A43">
        <v>41</v>
      </c>
      <c r="B43" s="1" t="s">
        <v>1142</v>
      </c>
      <c r="C43" t="s">
        <v>1121</v>
      </c>
      <c r="D43">
        <v>16018407402</v>
      </c>
      <c r="E43">
        <v>43.483890000000002</v>
      </c>
      <c r="F43">
        <v>43.484134509999997</v>
      </c>
      <c r="G43">
        <v>-80.834999999999994</v>
      </c>
      <c r="H43">
        <v>-80.835285110000001</v>
      </c>
      <c r="I43">
        <v>1972</v>
      </c>
      <c r="J43">
        <v>1975</v>
      </c>
      <c r="K43">
        <v>2021</v>
      </c>
      <c r="L43">
        <v>2019</v>
      </c>
      <c r="M43">
        <v>49</v>
      </c>
      <c r="N43">
        <f t="shared" si="2"/>
        <v>44</v>
      </c>
      <c r="O43">
        <f t="shared" si="3"/>
        <v>44</v>
      </c>
      <c r="P43" s="29" t="s">
        <v>1160</v>
      </c>
    </row>
    <row r="44" spans="1:16">
      <c r="A44">
        <v>42</v>
      </c>
      <c r="B44" s="1" t="s">
        <v>1146</v>
      </c>
      <c r="C44" t="s">
        <v>1124</v>
      </c>
      <c r="D44">
        <v>16018407702</v>
      </c>
      <c r="E44">
        <v>43.654800000000002</v>
      </c>
      <c r="F44">
        <v>43.654825510000002</v>
      </c>
      <c r="G44">
        <v>-80.702200000000005</v>
      </c>
      <c r="H44">
        <v>-80.702067979999995</v>
      </c>
      <c r="I44">
        <v>1959</v>
      </c>
      <c r="J44">
        <v>1975</v>
      </c>
      <c r="K44">
        <v>2021</v>
      </c>
      <c r="L44">
        <v>2019</v>
      </c>
      <c r="M44">
        <v>62</v>
      </c>
      <c r="N44">
        <f t="shared" si="2"/>
        <v>44</v>
      </c>
      <c r="O44">
        <f t="shared" si="3"/>
        <v>44</v>
      </c>
      <c r="P44" s="29" t="s">
        <v>1160</v>
      </c>
    </row>
    <row r="45" spans="1:16">
      <c r="A45">
        <v>43</v>
      </c>
      <c r="B45" s="1" t="s">
        <v>1143</v>
      </c>
      <c r="C45" t="s">
        <v>1125</v>
      </c>
      <c r="D45">
        <v>16018403702</v>
      </c>
      <c r="E45">
        <v>43.730899999999998</v>
      </c>
      <c r="F45">
        <v>43.724843759999999</v>
      </c>
      <c r="G45">
        <v>-80.340900000000005</v>
      </c>
      <c r="H45">
        <v>-80.343986479999998</v>
      </c>
      <c r="I45">
        <v>1950</v>
      </c>
      <c r="J45">
        <v>1972</v>
      </c>
      <c r="K45">
        <v>2021</v>
      </c>
      <c r="L45">
        <v>2019</v>
      </c>
      <c r="M45">
        <v>71</v>
      </c>
      <c r="N45">
        <f t="shared" si="2"/>
        <v>47</v>
      </c>
      <c r="O45">
        <f t="shared" si="3"/>
        <v>47</v>
      </c>
      <c r="P45" s="29" t="s">
        <v>1160</v>
      </c>
    </row>
    <row r="46" spans="1:16">
      <c r="A46">
        <v>44</v>
      </c>
      <c r="B46" t="s">
        <v>929</v>
      </c>
      <c r="C46" t="s">
        <v>1181</v>
      </c>
      <c r="D46">
        <v>16018403202</v>
      </c>
      <c r="E46">
        <v>43.377220000000001</v>
      </c>
      <c r="F46">
        <v>43.375479009999999</v>
      </c>
      <c r="G46">
        <v>-80.710809999999995</v>
      </c>
      <c r="H46">
        <v>-80.678878729999994</v>
      </c>
      <c r="I46">
        <v>1950</v>
      </c>
      <c r="J46">
        <v>1970</v>
      </c>
      <c r="K46">
        <v>2021</v>
      </c>
      <c r="L46">
        <v>2018</v>
      </c>
      <c r="M46">
        <v>71</v>
      </c>
      <c r="N46">
        <f t="shared" si="2"/>
        <v>48</v>
      </c>
      <c r="O46">
        <f t="shared" si="3"/>
        <v>48</v>
      </c>
      <c r="P46" s="28" t="s">
        <v>1162</v>
      </c>
    </row>
    <row r="47" spans="1:16">
      <c r="A47">
        <v>45</v>
      </c>
      <c r="B47" t="s">
        <v>894</v>
      </c>
      <c r="C47" t="s">
        <v>1175</v>
      </c>
      <c r="D47">
        <v>16018402702</v>
      </c>
      <c r="E47">
        <v>43.132719999999999</v>
      </c>
      <c r="F47">
        <v>43.109743389999998</v>
      </c>
      <c r="G47">
        <v>-80.267309999999995</v>
      </c>
      <c r="H47">
        <v>-80.244910610000005</v>
      </c>
      <c r="I47">
        <v>1912</v>
      </c>
      <c r="J47">
        <v>1970</v>
      </c>
      <c r="K47">
        <v>2021</v>
      </c>
      <c r="L47">
        <v>2019</v>
      </c>
      <c r="M47">
        <v>109</v>
      </c>
      <c r="N47">
        <f t="shared" si="2"/>
        <v>49</v>
      </c>
      <c r="O47">
        <f t="shared" si="3"/>
        <v>49</v>
      </c>
      <c r="P47" s="28" t="s">
        <v>1162</v>
      </c>
    </row>
    <row r="48" spans="1:16">
      <c r="A48">
        <v>46</v>
      </c>
      <c r="B48" s="1" t="s">
        <v>1147</v>
      </c>
      <c r="C48" t="s">
        <v>913</v>
      </c>
      <c r="D48">
        <v>16018403402</v>
      </c>
      <c r="E48">
        <v>43.533700000000003</v>
      </c>
      <c r="F48">
        <v>43.533621140000001</v>
      </c>
      <c r="G48">
        <v>-80.255219999999994</v>
      </c>
      <c r="H48">
        <v>-80.253016860000002</v>
      </c>
      <c r="I48">
        <v>1950</v>
      </c>
      <c r="J48">
        <v>1970</v>
      </c>
      <c r="K48">
        <v>2021</v>
      </c>
      <c r="L48">
        <v>2019</v>
      </c>
      <c r="M48">
        <v>71</v>
      </c>
      <c r="N48">
        <f t="shared" si="2"/>
        <v>49</v>
      </c>
      <c r="O48">
        <f t="shared" si="3"/>
        <v>49</v>
      </c>
      <c r="P48" s="29" t="s">
        <v>1160</v>
      </c>
    </row>
    <row r="49" spans="1:16">
      <c r="A49">
        <v>47</v>
      </c>
      <c r="B49" s="1" t="s">
        <v>1144</v>
      </c>
      <c r="C49" t="s">
        <v>1110</v>
      </c>
      <c r="D49">
        <v>16016400102</v>
      </c>
      <c r="E49">
        <v>42.809899999999999</v>
      </c>
      <c r="F49">
        <v>42.809993259999999</v>
      </c>
      <c r="G49">
        <v>-80.0762</v>
      </c>
      <c r="H49">
        <v>-80.076505859999997</v>
      </c>
      <c r="I49">
        <v>1969</v>
      </c>
      <c r="J49">
        <v>1964</v>
      </c>
      <c r="K49">
        <v>2021</v>
      </c>
      <c r="L49">
        <v>2019</v>
      </c>
      <c r="M49">
        <v>52</v>
      </c>
      <c r="N49">
        <f t="shared" si="2"/>
        <v>55</v>
      </c>
      <c r="O49">
        <f t="shared" si="3"/>
        <v>50</v>
      </c>
      <c r="P49" s="29" t="s">
        <v>1160</v>
      </c>
    </row>
    <row r="50" spans="1:16">
      <c r="A50">
        <v>48</v>
      </c>
      <c r="B50" t="s">
        <v>1032</v>
      </c>
      <c r="C50" t="s">
        <v>1183</v>
      </c>
      <c r="D50">
        <v>16018401602</v>
      </c>
      <c r="E50">
        <v>43.579920000000001</v>
      </c>
      <c r="F50">
        <v>43.584748390000001</v>
      </c>
      <c r="G50">
        <v>-80.509190000000004</v>
      </c>
      <c r="H50">
        <v>-80.534624480000005</v>
      </c>
      <c r="I50">
        <v>1956</v>
      </c>
      <c r="J50">
        <v>1966</v>
      </c>
      <c r="K50">
        <v>2021</v>
      </c>
      <c r="L50">
        <v>2019</v>
      </c>
      <c r="M50">
        <v>65</v>
      </c>
      <c r="N50">
        <f t="shared" si="2"/>
        <v>53</v>
      </c>
      <c r="O50">
        <f t="shared" si="3"/>
        <v>53</v>
      </c>
      <c r="P50" s="28" t="s">
        <v>1162</v>
      </c>
    </row>
    <row r="51" spans="1:16">
      <c r="A51">
        <v>49</v>
      </c>
      <c r="B51" t="s">
        <v>993</v>
      </c>
      <c r="C51" t="s">
        <v>1174</v>
      </c>
      <c r="D51">
        <v>4001301702</v>
      </c>
      <c r="E51">
        <v>43.122</v>
      </c>
      <c r="F51">
        <v>43.127418759999998</v>
      </c>
      <c r="G51">
        <v>-80.751530000000002</v>
      </c>
      <c r="H51">
        <v>-80.770841860000004</v>
      </c>
      <c r="I51">
        <v>1951</v>
      </c>
      <c r="J51">
        <v>1964</v>
      </c>
      <c r="K51">
        <v>2021</v>
      </c>
      <c r="L51">
        <v>2019</v>
      </c>
      <c r="M51">
        <v>70</v>
      </c>
      <c r="N51">
        <f t="shared" si="2"/>
        <v>55</v>
      </c>
      <c r="O51">
        <f t="shared" si="3"/>
        <v>55</v>
      </c>
      <c r="P51" s="28" t="s">
        <v>1162</v>
      </c>
    </row>
    <row r="52" spans="1:16">
      <c r="A52">
        <v>50</v>
      </c>
      <c r="B52" t="s">
        <v>990</v>
      </c>
      <c r="C52" t="s">
        <v>1182</v>
      </c>
      <c r="D52">
        <v>16018401502</v>
      </c>
      <c r="E52">
        <v>43.471919999999997</v>
      </c>
      <c r="F52">
        <v>43.481801259999997</v>
      </c>
      <c r="G52">
        <v>-80.514269999999996</v>
      </c>
      <c r="H52">
        <v>-80.481751979999999</v>
      </c>
      <c r="I52">
        <v>1959</v>
      </c>
      <c r="J52">
        <v>1964</v>
      </c>
      <c r="K52">
        <v>2021</v>
      </c>
      <c r="L52">
        <v>2019</v>
      </c>
      <c r="M52">
        <v>62</v>
      </c>
      <c r="N52">
        <f t="shared" si="2"/>
        <v>55</v>
      </c>
      <c r="O52">
        <f t="shared" si="3"/>
        <v>55</v>
      </c>
      <c r="P52" s="28" t="s">
        <v>1162</v>
      </c>
    </row>
  </sheetData>
  <sortState xmlns:xlrd2="http://schemas.microsoft.com/office/spreadsheetml/2017/richdata2" ref="B3:P52">
    <sortCondition ref="O52"/>
  </sortState>
  <mergeCells count="1">
    <mergeCell ref="C1:D1"/>
  </mergeCells>
  <conditionalFormatting sqref="D54:D72 D4:D27">
    <cfRule type="duplicateValues" dxfId="7" priority="14"/>
  </conditionalFormatting>
  <conditionalFormatting sqref="C54:C63 C4:C27">
    <cfRule type="duplicateValues" dxfId="6" priority="45"/>
  </conditionalFormatting>
  <conditionalFormatting sqref="B54">
    <cfRule type="duplicateValues" dxfId="5" priority="56"/>
  </conditionalFormatting>
  <conditionalFormatting sqref="D28:D52">
    <cfRule type="duplicateValues" dxfId="4" priority="167"/>
  </conditionalFormatting>
  <conditionalFormatting sqref="C28:C52">
    <cfRule type="duplicateValues" dxfId="3" priority="169"/>
  </conditionalFormatting>
  <conditionalFormatting sqref="D3:D52">
    <cfRule type="duplicateValues" dxfId="2" priority="171"/>
  </conditionalFormatting>
  <conditionalFormatting sqref="C3:C52">
    <cfRule type="duplicateValues" dxfId="1" priority="173"/>
  </conditionalFormatting>
  <conditionalFormatting sqref="C3:D52">
    <cfRule type="duplicateValues" dxfId="0" priority="1"/>
  </conditionalFormatting>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B0EF-3B8C-0249-9FBD-72D0031DC1B9}">
  <dimension ref="A1"/>
  <sheetViews>
    <sheetView workbookViewId="0"/>
  </sheetViews>
  <sheetFormatPr baseColWidth="10" defaultRowHeight="1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F90DB-D08D-C242-9DA5-A6D533BF5663}">
  <dimension ref="B1:H17"/>
  <sheetViews>
    <sheetView workbookViewId="0">
      <selection activeCell="I2" sqref="I2"/>
    </sheetView>
  </sheetViews>
  <sheetFormatPr baseColWidth="10" defaultRowHeight="16"/>
  <cols>
    <col min="2" max="8" width="20.5" customWidth="1"/>
  </cols>
  <sheetData>
    <row r="1" spans="2:8" ht="17" thickBot="1"/>
    <row r="2" spans="2:8" ht="43" customHeight="1">
      <c r="B2" s="97" t="s">
        <v>1186</v>
      </c>
      <c r="C2" s="98"/>
      <c r="D2" s="37" t="s">
        <v>1187</v>
      </c>
      <c r="E2" s="106" t="s">
        <v>1217</v>
      </c>
      <c r="F2" s="107"/>
      <c r="G2" s="107"/>
      <c r="H2" s="108"/>
    </row>
    <row r="3" spans="2:8" ht="43" customHeight="1">
      <c r="B3" s="93" t="s">
        <v>1212</v>
      </c>
      <c r="C3" s="35" t="s">
        <v>1207</v>
      </c>
      <c r="D3" s="39" t="s">
        <v>1192</v>
      </c>
      <c r="E3" s="100"/>
      <c r="F3" s="101"/>
      <c r="G3" s="101"/>
      <c r="H3" s="102"/>
    </row>
    <row r="4" spans="2:8" ht="43" customHeight="1">
      <c r="B4" s="93"/>
      <c r="C4" s="99" t="s">
        <v>1208</v>
      </c>
      <c r="D4" s="39" t="s">
        <v>1193</v>
      </c>
      <c r="E4" s="100"/>
      <c r="F4" s="101"/>
      <c r="G4" s="101"/>
      <c r="H4" s="102"/>
    </row>
    <row r="5" spans="2:8" ht="43" customHeight="1">
      <c r="B5" s="93"/>
      <c r="C5" s="99"/>
      <c r="D5" s="39" t="s">
        <v>1194</v>
      </c>
      <c r="E5" s="100"/>
      <c r="F5" s="101"/>
      <c r="G5" s="101"/>
      <c r="H5" s="102"/>
    </row>
    <row r="6" spans="2:8" ht="43" customHeight="1">
      <c r="B6" s="93"/>
      <c r="C6" s="99" t="s">
        <v>1209</v>
      </c>
      <c r="D6" s="39" t="s">
        <v>1195</v>
      </c>
      <c r="E6" s="100"/>
      <c r="F6" s="101"/>
      <c r="G6" s="101"/>
      <c r="H6" s="102"/>
    </row>
    <row r="7" spans="2:8" ht="43" customHeight="1">
      <c r="B7" s="93"/>
      <c r="C7" s="99"/>
      <c r="D7" s="39" t="s">
        <v>1196</v>
      </c>
      <c r="E7" s="100"/>
      <c r="F7" s="101"/>
      <c r="G7" s="101"/>
      <c r="H7" s="102"/>
    </row>
    <row r="8" spans="2:8" ht="43" customHeight="1">
      <c r="B8" s="93"/>
      <c r="C8" s="99"/>
      <c r="D8" s="39" t="s">
        <v>1197</v>
      </c>
      <c r="E8" s="100"/>
      <c r="F8" s="101"/>
      <c r="G8" s="101"/>
      <c r="H8" s="102"/>
    </row>
    <row r="9" spans="2:8" ht="43" customHeight="1">
      <c r="B9" s="93"/>
      <c r="C9" s="36" t="s">
        <v>1210</v>
      </c>
      <c r="D9" s="39" t="s">
        <v>1198</v>
      </c>
      <c r="E9" s="100"/>
      <c r="F9" s="101"/>
      <c r="G9" s="101"/>
      <c r="H9" s="102"/>
    </row>
    <row r="10" spans="2:8" ht="43" customHeight="1">
      <c r="B10" s="93"/>
      <c r="C10" s="99" t="s">
        <v>1211</v>
      </c>
      <c r="D10" s="39" t="s">
        <v>1199</v>
      </c>
      <c r="E10" s="100"/>
      <c r="F10" s="101"/>
      <c r="G10" s="101"/>
      <c r="H10" s="102"/>
    </row>
    <row r="11" spans="2:8" ht="43" customHeight="1">
      <c r="B11" s="93"/>
      <c r="C11" s="99"/>
      <c r="D11" s="39" t="s">
        <v>1200</v>
      </c>
      <c r="E11" s="100"/>
      <c r="F11" s="101"/>
      <c r="G11" s="101"/>
      <c r="H11" s="102"/>
    </row>
    <row r="12" spans="2:8" ht="43" customHeight="1">
      <c r="B12" s="93" t="s">
        <v>1213</v>
      </c>
      <c r="C12" s="94"/>
      <c r="D12" s="39" t="s">
        <v>1201</v>
      </c>
      <c r="E12" s="100"/>
      <c r="F12" s="101"/>
      <c r="G12" s="101"/>
      <c r="H12" s="102"/>
    </row>
    <row r="13" spans="2:8" ht="43" customHeight="1">
      <c r="B13" s="93" t="s">
        <v>1214</v>
      </c>
      <c r="C13" s="94"/>
      <c r="D13" s="39" t="s">
        <v>1202</v>
      </c>
      <c r="E13" s="100"/>
      <c r="F13" s="101"/>
      <c r="G13" s="101"/>
      <c r="H13" s="102"/>
    </row>
    <row r="14" spans="2:8" ht="43" customHeight="1">
      <c r="B14" s="93" t="s">
        <v>1215</v>
      </c>
      <c r="C14" s="94"/>
      <c r="D14" s="39" t="s">
        <v>1203</v>
      </c>
      <c r="E14" s="100"/>
      <c r="F14" s="101"/>
      <c r="G14" s="101"/>
      <c r="H14" s="102"/>
    </row>
    <row r="15" spans="2:8" ht="43" customHeight="1">
      <c r="B15" s="93"/>
      <c r="C15" s="94"/>
      <c r="D15" s="39" t="s">
        <v>1204</v>
      </c>
      <c r="E15" s="100"/>
      <c r="F15" s="101"/>
      <c r="G15" s="101"/>
      <c r="H15" s="102"/>
    </row>
    <row r="16" spans="2:8" ht="43" customHeight="1">
      <c r="B16" s="93" t="s">
        <v>1216</v>
      </c>
      <c r="C16" s="94"/>
      <c r="D16" s="39" t="s">
        <v>1205</v>
      </c>
      <c r="E16" s="100"/>
      <c r="F16" s="101"/>
      <c r="G16" s="101"/>
      <c r="H16" s="102"/>
    </row>
    <row r="17" spans="2:8" ht="43" customHeight="1" thickBot="1">
      <c r="B17" s="95"/>
      <c r="C17" s="96"/>
      <c r="D17" s="40" t="s">
        <v>1206</v>
      </c>
      <c r="E17" s="103"/>
      <c r="F17" s="104"/>
      <c r="G17" s="104"/>
      <c r="H17" s="105"/>
    </row>
  </sheetData>
  <mergeCells count="25">
    <mergeCell ref="B13:C13"/>
    <mergeCell ref="B14:C15"/>
    <mergeCell ref="B16:C17"/>
    <mergeCell ref="E2:H2"/>
    <mergeCell ref="E3:H3"/>
    <mergeCell ref="E4:H4"/>
    <mergeCell ref="E5:H5"/>
    <mergeCell ref="E6:H6"/>
    <mergeCell ref="E7:H7"/>
    <mergeCell ref="E8:H8"/>
    <mergeCell ref="B2:C2"/>
    <mergeCell ref="B3:B11"/>
    <mergeCell ref="C4:C5"/>
    <mergeCell ref="C6:C8"/>
    <mergeCell ref="C10:C11"/>
    <mergeCell ref="B12:C12"/>
    <mergeCell ref="E16:H16"/>
    <mergeCell ref="E17:H17"/>
    <mergeCell ref="E9:H9"/>
    <mergeCell ref="E10:H10"/>
    <mergeCell ref="E11:H11"/>
    <mergeCell ref="E12:H12"/>
    <mergeCell ref="E13:H13"/>
    <mergeCell ref="E15:H15"/>
    <mergeCell ref="E14:H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255E9-788E-7E44-AF1F-0FF71A4C3D91}">
  <dimension ref="A1"/>
  <sheetViews>
    <sheetView workbookViewId="0">
      <selection activeCell="A2" sqref="A2"/>
    </sheetView>
  </sheetViews>
  <sheetFormatPr baseColWidth="10" defaultRowHeight="16"/>
  <sheetData>
    <row r="1" spans="1:1">
      <c r="A1" s="20" t="s">
        <v>171</v>
      </c>
    </row>
  </sheetData>
  <hyperlinks>
    <hyperlink ref="A1" r:id="rId1" location="gid=0" xr:uid="{7A44EA51-653B-E84A-94A3-AB5AC0E5C43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B33D-A17D-8F49-B4C5-51DE1EBE9983}">
  <dimension ref="B1:P67"/>
  <sheetViews>
    <sheetView tabSelected="1" zoomScale="170" workbookViewId="0">
      <selection activeCell="C3" sqref="C3:C18"/>
    </sheetView>
  </sheetViews>
  <sheetFormatPr baseColWidth="10" defaultRowHeight="16"/>
  <cols>
    <col min="2" max="2" width="17" bestFit="1" customWidth="1"/>
    <col min="5" max="5" width="11.6640625" bestFit="1" customWidth="1"/>
    <col min="6" max="6" width="11.1640625" bestFit="1" customWidth="1"/>
    <col min="7" max="7" width="16.83203125" bestFit="1" customWidth="1"/>
    <col min="8" max="8" width="13.6640625" bestFit="1" customWidth="1"/>
    <col min="9" max="9" width="11" bestFit="1" customWidth="1"/>
    <col min="12" max="15" width="11.1640625" bestFit="1" customWidth="1"/>
  </cols>
  <sheetData>
    <row r="1" spans="2:16">
      <c r="B1" s="6" t="s">
        <v>0</v>
      </c>
      <c r="C1" s="7" t="s">
        <v>1</v>
      </c>
      <c r="D1" s="7" t="s">
        <v>2</v>
      </c>
      <c r="E1" s="7" t="s">
        <v>5</v>
      </c>
      <c r="F1" s="7"/>
      <c r="G1" s="8"/>
      <c r="H1" s="1"/>
      <c r="I1" s="16"/>
      <c r="J1" s="17"/>
      <c r="K1" s="17"/>
      <c r="L1" s="17"/>
      <c r="M1" s="17"/>
      <c r="N1" s="17"/>
      <c r="O1" s="17"/>
      <c r="P1" s="18"/>
    </row>
    <row r="2" spans="2:16">
      <c r="B2" s="9" t="s">
        <v>43</v>
      </c>
      <c r="C2" s="2" t="s">
        <v>42</v>
      </c>
      <c r="D2" s="2" t="s">
        <v>41</v>
      </c>
      <c r="E2" s="2" t="s">
        <v>40</v>
      </c>
      <c r="F2" s="2" t="s">
        <v>39</v>
      </c>
      <c r="G2" s="10" t="s">
        <v>1</v>
      </c>
      <c r="H2" s="1"/>
      <c r="I2" s="19" t="s">
        <v>44</v>
      </c>
      <c r="J2" s="5" t="s">
        <v>41</v>
      </c>
      <c r="K2" s="5" t="s">
        <v>45</v>
      </c>
      <c r="L2" s="5" t="s">
        <v>46</v>
      </c>
      <c r="M2" s="5" t="s">
        <v>47</v>
      </c>
      <c r="N2" s="5" t="s">
        <v>48</v>
      </c>
      <c r="O2" s="5" t="s">
        <v>49</v>
      </c>
      <c r="P2" s="10" t="s">
        <v>1</v>
      </c>
    </row>
    <row r="3" spans="2:16">
      <c r="B3" s="11">
        <v>22000</v>
      </c>
      <c r="C3" s="3" t="s">
        <v>34</v>
      </c>
      <c r="D3" s="3" t="s">
        <v>33</v>
      </c>
      <c r="E3" s="3">
        <v>0.16807330182999999</v>
      </c>
      <c r="F3" s="3">
        <v>701403314</v>
      </c>
      <c r="G3" s="12" t="s">
        <v>6</v>
      </c>
      <c r="H3" s="1"/>
      <c r="I3" s="11">
        <v>18001</v>
      </c>
      <c r="J3" s="3" t="s">
        <v>50</v>
      </c>
      <c r="K3" s="3" t="s">
        <v>51</v>
      </c>
      <c r="L3" s="3">
        <v>878078762</v>
      </c>
      <c r="M3" s="3">
        <v>2430677</v>
      </c>
      <c r="N3" s="3">
        <v>691637595</v>
      </c>
      <c r="O3" s="3">
        <f t="shared" ref="O3:O34" si="0">M3+L3</f>
        <v>880509439</v>
      </c>
      <c r="P3" s="12" t="s">
        <v>168</v>
      </c>
    </row>
    <row r="4" spans="2:16">
      <c r="B4" s="11">
        <v>23000</v>
      </c>
      <c r="C4" s="3" t="s">
        <v>8</v>
      </c>
      <c r="D4" s="3" t="s">
        <v>7</v>
      </c>
      <c r="E4" s="3">
        <v>0.29193586255999998</v>
      </c>
      <c r="F4" s="3">
        <v>1904543250</v>
      </c>
      <c r="G4" s="12" t="s">
        <v>6</v>
      </c>
      <c r="H4" s="1"/>
      <c r="I4" s="11">
        <v>36003</v>
      </c>
      <c r="J4" s="3" t="s">
        <v>52</v>
      </c>
      <c r="K4" s="3" t="s">
        <v>53</v>
      </c>
      <c r="L4" s="3">
        <v>2665894519</v>
      </c>
      <c r="M4" s="3">
        <v>13153762</v>
      </c>
      <c r="N4" s="3">
        <v>8745709</v>
      </c>
      <c r="O4" s="3">
        <f t="shared" si="0"/>
        <v>2679048281</v>
      </c>
      <c r="P4" s="12" t="s">
        <v>168</v>
      </c>
    </row>
    <row r="5" spans="2:16">
      <c r="B5" s="11">
        <v>24000</v>
      </c>
      <c r="C5" s="3" t="s">
        <v>24</v>
      </c>
      <c r="D5" s="3" t="s">
        <v>23</v>
      </c>
      <c r="E5" s="3">
        <v>0.10795400858</v>
      </c>
      <c r="F5" s="3">
        <v>62396280</v>
      </c>
      <c r="G5" s="12" t="s">
        <v>6</v>
      </c>
      <c r="H5" s="1"/>
      <c r="I5" s="11">
        <v>18003</v>
      </c>
      <c r="J5" s="3" t="s">
        <v>54</v>
      </c>
      <c r="K5" s="3" t="s">
        <v>55</v>
      </c>
      <c r="L5" s="3">
        <v>1702441343</v>
      </c>
      <c r="M5" s="3">
        <v>7007597</v>
      </c>
      <c r="N5" s="3">
        <v>1306872942</v>
      </c>
      <c r="O5" s="3">
        <f t="shared" si="0"/>
        <v>1709448940</v>
      </c>
      <c r="P5" s="12" t="s">
        <v>168</v>
      </c>
    </row>
    <row r="6" spans="2:16">
      <c r="B6" s="112">
        <v>25000</v>
      </c>
      <c r="C6" s="113" t="s">
        <v>22</v>
      </c>
      <c r="D6" s="113" t="s">
        <v>21</v>
      </c>
      <c r="E6" s="113">
        <v>0.12489009919999999</v>
      </c>
      <c r="F6" s="113">
        <v>301194942</v>
      </c>
      <c r="G6" s="114" t="s">
        <v>6</v>
      </c>
      <c r="H6" s="1"/>
      <c r="I6" s="11">
        <v>39003</v>
      </c>
      <c r="J6" s="3" t="s">
        <v>54</v>
      </c>
      <c r="K6" s="3" t="s">
        <v>55</v>
      </c>
      <c r="L6" s="3">
        <v>1042467847</v>
      </c>
      <c r="M6" s="3">
        <v>11266150</v>
      </c>
      <c r="N6" s="3">
        <v>1046182658</v>
      </c>
      <c r="O6" s="3">
        <f t="shared" si="0"/>
        <v>1053733997</v>
      </c>
      <c r="P6" s="12" t="s">
        <v>168</v>
      </c>
    </row>
    <row r="7" spans="2:16">
      <c r="B7" s="11">
        <v>28000</v>
      </c>
      <c r="C7" s="3" t="s">
        <v>26</v>
      </c>
      <c r="D7" s="3" t="s">
        <v>25</v>
      </c>
      <c r="E7" s="3">
        <v>0.31701331824000001</v>
      </c>
      <c r="F7" s="3">
        <v>2601916887</v>
      </c>
      <c r="G7" s="12" t="s">
        <v>6</v>
      </c>
      <c r="H7" s="111" t="s">
        <v>1273</v>
      </c>
      <c r="I7" s="11">
        <v>39005</v>
      </c>
      <c r="J7" s="3" t="s">
        <v>56</v>
      </c>
      <c r="K7" s="3" t="s">
        <v>57</v>
      </c>
      <c r="L7" s="3">
        <v>1095435150</v>
      </c>
      <c r="M7" s="3">
        <v>9969457</v>
      </c>
      <c r="N7" s="3">
        <v>180078520</v>
      </c>
      <c r="O7" s="3">
        <f t="shared" si="0"/>
        <v>1105404607</v>
      </c>
      <c r="P7" s="12" t="s">
        <v>168</v>
      </c>
    </row>
    <row r="8" spans="2:16">
      <c r="B8" s="11">
        <v>29000</v>
      </c>
      <c r="C8" s="3" t="s">
        <v>38</v>
      </c>
      <c r="D8" s="3" t="s">
        <v>37</v>
      </c>
      <c r="E8" s="3">
        <v>9.4983668820000006E-2</v>
      </c>
      <c r="F8" s="3">
        <v>859296227</v>
      </c>
      <c r="G8" s="12" t="s">
        <v>6</v>
      </c>
      <c r="H8" s="1"/>
      <c r="I8" s="11">
        <v>39007</v>
      </c>
      <c r="J8" s="3" t="s">
        <v>58</v>
      </c>
      <c r="K8" s="3" t="s">
        <v>59</v>
      </c>
      <c r="L8" s="3">
        <v>1818002646</v>
      </c>
      <c r="M8" s="3">
        <v>1724831775</v>
      </c>
      <c r="N8" s="3">
        <v>1522467650</v>
      </c>
      <c r="O8" s="3">
        <f t="shared" si="0"/>
        <v>3542834421</v>
      </c>
      <c r="P8" s="12" t="s">
        <v>168</v>
      </c>
    </row>
    <row r="9" spans="2:16">
      <c r="B9" s="11">
        <v>30000</v>
      </c>
      <c r="C9" s="3" t="s">
        <v>10</v>
      </c>
      <c r="D9" s="3" t="s">
        <v>9</v>
      </c>
      <c r="E9" s="3">
        <v>0.15400798568999999</v>
      </c>
      <c r="F9" s="3">
        <v>1385693948</v>
      </c>
      <c r="G9" s="12" t="s">
        <v>6</v>
      </c>
      <c r="H9" s="1"/>
      <c r="I9" s="11">
        <v>39011</v>
      </c>
      <c r="J9" s="3" t="s">
        <v>60</v>
      </c>
      <c r="K9" s="3" t="s">
        <v>61</v>
      </c>
      <c r="L9" s="3">
        <v>1039585242</v>
      </c>
      <c r="M9" s="3">
        <v>1345175</v>
      </c>
      <c r="N9" s="3">
        <v>766470383</v>
      </c>
      <c r="O9" s="3">
        <f t="shared" si="0"/>
        <v>1040930417</v>
      </c>
      <c r="P9" s="12" t="s">
        <v>168</v>
      </c>
    </row>
    <row r="10" spans="2:16">
      <c r="B10" s="11">
        <v>31000</v>
      </c>
      <c r="C10" s="3" t="s">
        <v>12</v>
      </c>
      <c r="D10" s="3" t="s">
        <v>11</v>
      </c>
      <c r="E10" s="3">
        <v>0.24306164086000001</v>
      </c>
      <c r="F10" s="3">
        <v>1444285702</v>
      </c>
      <c r="G10" s="12" t="s">
        <v>6</v>
      </c>
      <c r="H10" s="1"/>
      <c r="I10" s="11">
        <v>26023</v>
      </c>
      <c r="J10" s="3" t="s">
        <v>62</v>
      </c>
      <c r="K10" s="3" t="s">
        <v>63</v>
      </c>
      <c r="L10" s="3">
        <v>1311514041</v>
      </c>
      <c r="M10" s="3">
        <v>34439995</v>
      </c>
      <c r="N10" s="3">
        <v>6309423</v>
      </c>
      <c r="O10" s="3">
        <f t="shared" si="0"/>
        <v>1345954036</v>
      </c>
      <c r="P10" s="12" t="s">
        <v>168</v>
      </c>
    </row>
    <row r="11" spans="2:16">
      <c r="B11" s="11">
        <v>32000</v>
      </c>
      <c r="C11" s="3" t="s">
        <v>14</v>
      </c>
      <c r="D11" s="3" t="s">
        <v>13</v>
      </c>
      <c r="E11" s="3">
        <v>0.22681324001</v>
      </c>
      <c r="F11" s="3">
        <v>2052814951</v>
      </c>
      <c r="G11" s="12" t="s">
        <v>6</v>
      </c>
      <c r="H11" s="1"/>
      <c r="I11" s="11">
        <v>36009</v>
      </c>
      <c r="J11" s="3" t="s">
        <v>64</v>
      </c>
      <c r="K11" s="3" t="s">
        <v>65</v>
      </c>
      <c r="L11" s="3">
        <v>3388617684</v>
      </c>
      <c r="M11" s="3">
        <v>36604676</v>
      </c>
      <c r="N11" s="3">
        <v>868652565</v>
      </c>
      <c r="O11" s="3">
        <f t="shared" si="0"/>
        <v>3425222360</v>
      </c>
      <c r="P11" s="12" t="s">
        <v>168</v>
      </c>
    </row>
    <row r="12" spans="2:16">
      <c r="B12" s="11">
        <v>34000</v>
      </c>
      <c r="C12" s="3" t="s">
        <v>32</v>
      </c>
      <c r="D12" s="3" t="s">
        <v>31</v>
      </c>
      <c r="E12" s="3">
        <v>0.20333756073000001</v>
      </c>
      <c r="F12" s="3">
        <v>1852360111</v>
      </c>
      <c r="G12" s="12" t="s">
        <v>6</v>
      </c>
      <c r="H12" s="1"/>
      <c r="I12" s="11">
        <v>36013</v>
      </c>
      <c r="J12" s="3" t="s">
        <v>66</v>
      </c>
      <c r="K12" s="3" t="s">
        <v>67</v>
      </c>
      <c r="L12" s="3">
        <v>2745973805</v>
      </c>
      <c r="M12" s="3">
        <v>1139483730</v>
      </c>
      <c r="N12" s="3">
        <v>829056263</v>
      </c>
      <c r="O12" s="3">
        <f t="shared" si="0"/>
        <v>3885457535</v>
      </c>
      <c r="P12" s="12" t="s">
        <v>168</v>
      </c>
    </row>
    <row r="13" spans="2:16">
      <c r="B13" s="11">
        <v>36000</v>
      </c>
      <c r="C13" s="3" t="s">
        <v>36</v>
      </c>
      <c r="D13" s="3" t="s">
        <v>35</v>
      </c>
      <c r="E13" s="3">
        <v>7.8216668000000004E-4</v>
      </c>
      <c r="F13" s="3">
        <v>7157045</v>
      </c>
      <c r="G13" s="12" t="s">
        <v>6</v>
      </c>
      <c r="H13" s="1"/>
      <c r="I13" s="11">
        <v>39033</v>
      </c>
      <c r="J13" s="3" t="s">
        <v>68</v>
      </c>
      <c r="K13" s="3" t="s">
        <v>69</v>
      </c>
      <c r="L13" s="3">
        <v>1040621217</v>
      </c>
      <c r="M13" s="3">
        <v>2359241</v>
      </c>
      <c r="N13" s="3">
        <v>768095962</v>
      </c>
      <c r="O13" s="3">
        <f t="shared" si="0"/>
        <v>1042980458</v>
      </c>
      <c r="P13" s="12" t="s">
        <v>168</v>
      </c>
    </row>
    <row r="14" spans="2:16">
      <c r="B14" s="11">
        <v>37000</v>
      </c>
      <c r="C14" s="3" t="s">
        <v>30</v>
      </c>
      <c r="D14" s="3" t="s">
        <v>29</v>
      </c>
      <c r="E14" s="4">
        <v>2.4106999999999997E-7</v>
      </c>
      <c r="F14" s="3">
        <v>1869849567</v>
      </c>
      <c r="G14" s="12" t="s">
        <v>6</v>
      </c>
      <c r="H14" s="1"/>
      <c r="I14" s="11">
        <v>42039</v>
      </c>
      <c r="J14" s="3" t="s">
        <v>68</v>
      </c>
      <c r="K14" s="3" t="s">
        <v>69</v>
      </c>
      <c r="L14" s="3">
        <v>2621846790</v>
      </c>
      <c r="M14" s="3">
        <v>65303117</v>
      </c>
      <c r="N14" s="3">
        <v>259614705</v>
      </c>
      <c r="O14" s="3">
        <f t="shared" si="0"/>
        <v>2687149907</v>
      </c>
      <c r="P14" s="12" t="s">
        <v>168</v>
      </c>
    </row>
    <row r="15" spans="2:16">
      <c r="B15" s="11">
        <v>38000</v>
      </c>
      <c r="C15" s="3" t="s">
        <v>18</v>
      </c>
      <c r="D15" s="3" t="s">
        <v>17</v>
      </c>
      <c r="E15" s="3">
        <v>0.31424228524999998</v>
      </c>
      <c r="F15" s="3">
        <v>2000404878</v>
      </c>
      <c r="G15" s="12" t="s">
        <v>6</v>
      </c>
      <c r="H15" s="1"/>
      <c r="I15" s="11">
        <v>39035</v>
      </c>
      <c r="J15" s="3" t="s">
        <v>70</v>
      </c>
      <c r="K15" s="3" t="s">
        <v>71</v>
      </c>
      <c r="L15" s="3">
        <v>1183996681</v>
      </c>
      <c r="M15" s="3">
        <v>2041908588</v>
      </c>
      <c r="N15" s="3">
        <v>1196268764</v>
      </c>
      <c r="O15" s="3">
        <f t="shared" si="0"/>
        <v>3225905269</v>
      </c>
      <c r="P15" s="12" t="s">
        <v>168</v>
      </c>
    </row>
    <row r="16" spans="2:16">
      <c r="B16" s="11">
        <v>39000</v>
      </c>
      <c r="C16" s="3" t="s">
        <v>16</v>
      </c>
      <c r="D16" s="3" t="s">
        <v>15</v>
      </c>
      <c r="E16" s="3">
        <v>0.31359704052999998</v>
      </c>
      <c r="F16" s="3">
        <v>1915372329</v>
      </c>
      <c r="G16" s="12" t="s">
        <v>6</v>
      </c>
      <c r="H16" s="1"/>
      <c r="I16" s="11">
        <v>39039</v>
      </c>
      <c r="J16" s="3" t="s">
        <v>72</v>
      </c>
      <c r="K16" s="3" t="s">
        <v>73</v>
      </c>
      <c r="L16" s="3">
        <v>1065671164</v>
      </c>
      <c r="M16" s="3">
        <v>7073971</v>
      </c>
      <c r="N16" s="3">
        <v>1074590891</v>
      </c>
      <c r="O16" s="3">
        <f t="shared" si="0"/>
        <v>1072745135</v>
      </c>
      <c r="P16" s="12" t="s">
        <v>168</v>
      </c>
    </row>
    <row r="17" spans="2:16">
      <c r="B17" s="11">
        <v>40000</v>
      </c>
      <c r="C17" s="3" t="s">
        <v>20</v>
      </c>
      <c r="D17" s="3" t="s">
        <v>19</v>
      </c>
      <c r="E17" s="3">
        <v>0.38141477010000002</v>
      </c>
      <c r="F17" s="3">
        <v>33337943</v>
      </c>
      <c r="G17" s="12" t="s">
        <v>6</v>
      </c>
      <c r="H17" s="1"/>
      <c r="I17" s="11">
        <v>18033</v>
      </c>
      <c r="J17" s="3" t="s">
        <v>74</v>
      </c>
      <c r="K17" s="3" t="s">
        <v>75</v>
      </c>
      <c r="L17" s="3">
        <v>939710808</v>
      </c>
      <c r="M17" s="3">
        <v>2657428</v>
      </c>
      <c r="N17" s="3">
        <v>913726397</v>
      </c>
      <c r="O17" s="3">
        <f t="shared" si="0"/>
        <v>942368236</v>
      </c>
      <c r="P17" s="12" t="s">
        <v>168</v>
      </c>
    </row>
    <row r="18" spans="2:16" ht="17" thickBot="1">
      <c r="B18" s="13">
        <v>42000</v>
      </c>
      <c r="C18" s="14" t="s">
        <v>28</v>
      </c>
      <c r="D18" s="14" t="s">
        <v>27</v>
      </c>
      <c r="E18" s="14">
        <v>0.51188395027</v>
      </c>
      <c r="F18" s="14">
        <v>44776828</v>
      </c>
      <c r="G18" s="15" t="s">
        <v>6</v>
      </c>
      <c r="H18" s="1"/>
      <c r="I18" s="11">
        <v>36029</v>
      </c>
      <c r="J18" s="3" t="s">
        <v>76</v>
      </c>
      <c r="K18" s="3" t="s">
        <v>77</v>
      </c>
      <c r="L18" s="3">
        <v>2700574129</v>
      </c>
      <c r="M18" s="3">
        <v>476963193</v>
      </c>
      <c r="N18" s="4">
        <v>2700000000</v>
      </c>
      <c r="O18" s="3">
        <f t="shared" si="0"/>
        <v>3177537322</v>
      </c>
      <c r="P18" s="12" t="s">
        <v>168</v>
      </c>
    </row>
    <row r="19" spans="2:16">
      <c r="I19" s="11">
        <v>39043</v>
      </c>
      <c r="J19" s="3" t="s">
        <v>76</v>
      </c>
      <c r="K19" s="3" t="s">
        <v>77</v>
      </c>
      <c r="L19" s="3">
        <v>651627702</v>
      </c>
      <c r="M19" s="3">
        <v>969641286</v>
      </c>
      <c r="N19" s="3">
        <v>677900765</v>
      </c>
      <c r="O19" s="3">
        <f t="shared" si="0"/>
        <v>1621268988</v>
      </c>
      <c r="P19" s="12" t="s">
        <v>168</v>
      </c>
    </row>
    <row r="20" spans="2:16">
      <c r="B20" t="s">
        <v>169</v>
      </c>
      <c r="I20" s="11">
        <v>42049</v>
      </c>
      <c r="J20" s="3" t="s">
        <v>76</v>
      </c>
      <c r="K20" s="3" t="s">
        <v>77</v>
      </c>
      <c r="L20" s="3">
        <v>2069942184</v>
      </c>
      <c r="M20" s="3">
        <v>1965858290</v>
      </c>
      <c r="N20" s="3">
        <v>1060515099</v>
      </c>
      <c r="O20" s="3">
        <f t="shared" si="0"/>
        <v>4035800474</v>
      </c>
      <c r="P20" s="12" t="s">
        <v>168</v>
      </c>
    </row>
    <row r="21" spans="2:16">
      <c r="I21" s="11">
        <v>39051</v>
      </c>
      <c r="J21" s="3" t="s">
        <v>78</v>
      </c>
      <c r="K21" s="3" t="s">
        <v>79</v>
      </c>
      <c r="L21" s="3">
        <v>1050091197</v>
      </c>
      <c r="M21" s="3">
        <v>4621147</v>
      </c>
      <c r="N21" s="3">
        <v>1056389927</v>
      </c>
      <c r="O21" s="3">
        <f t="shared" si="0"/>
        <v>1054712344</v>
      </c>
      <c r="P21" s="12" t="s">
        <v>168</v>
      </c>
    </row>
    <row r="22" spans="2:16">
      <c r="I22" s="11">
        <v>39055</v>
      </c>
      <c r="J22" s="3" t="s">
        <v>80</v>
      </c>
      <c r="K22" s="3" t="s">
        <v>81</v>
      </c>
      <c r="L22" s="3">
        <v>1036429336</v>
      </c>
      <c r="M22" s="3">
        <v>21045392</v>
      </c>
      <c r="N22" s="3">
        <v>1045050846</v>
      </c>
      <c r="O22" s="3">
        <f t="shared" si="0"/>
        <v>1057474728</v>
      </c>
      <c r="P22" s="12" t="s">
        <v>168</v>
      </c>
    </row>
    <row r="23" spans="2:16">
      <c r="D23" t="s">
        <v>170</v>
      </c>
      <c r="I23" s="11">
        <v>36037</v>
      </c>
      <c r="J23" s="3" t="s">
        <v>82</v>
      </c>
      <c r="K23" s="3" t="s">
        <v>83</v>
      </c>
      <c r="L23" s="3">
        <v>1276697645</v>
      </c>
      <c r="M23" s="3">
        <v>6142592</v>
      </c>
      <c r="N23" s="3">
        <v>496520199</v>
      </c>
      <c r="O23" s="3">
        <f t="shared" si="0"/>
        <v>1282840237</v>
      </c>
      <c r="P23" s="12" t="s">
        <v>168</v>
      </c>
    </row>
    <row r="24" spans="2:16">
      <c r="I24" s="11">
        <v>39063</v>
      </c>
      <c r="J24" s="3" t="s">
        <v>84</v>
      </c>
      <c r="K24" s="3" t="s">
        <v>85</v>
      </c>
      <c r="L24" s="3">
        <v>1376210288</v>
      </c>
      <c r="M24" s="3">
        <v>5959835</v>
      </c>
      <c r="N24" s="3">
        <v>1384755467</v>
      </c>
      <c r="O24" s="3">
        <f t="shared" si="0"/>
        <v>1382170123</v>
      </c>
      <c r="P24" s="12" t="s">
        <v>168</v>
      </c>
    </row>
    <row r="25" spans="2:16">
      <c r="I25" s="11">
        <v>39065</v>
      </c>
      <c r="J25" s="3" t="s">
        <v>86</v>
      </c>
      <c r="K25" s="3" t="s">
        <v>87</v>
      </c>
      <c r="L25" s="3">
        <v>1218342718</v>
      </c>
      <c r="M25" s="3">
        <v>629922</v>
      </c>
      <c r="N25" s="3">
        <v>529682415</v>
      </c>
      <c r="O25" s="3">
        <f t="shared" si="0"/>
        <v>1218972640</v>
      </c>
      <c r="P25" s="12" t="s">
        <v>168</v>
      </c>
    </row>
    <row r="26" spans="2:16">
      <c r="I26" s="11">
        <v>39069</v>
      </c>
      <c r="J26" s="3" t="s">
        <v>88</v>
      </c>
      <c r="K26" s="3" t="s">
        <v>89</v>
      </c>
      <c r="L26" s="3">
        <v>1077461403</v>
      </c>
      <c r="M26" s="3">
        <v>9687614</v>
      </c>
      <c r="N26" s="3">
        <v>1089014568</v>
      </c>
      <c r="O26" s="3">
        <f t="shared" si="0"/>
        <v>1087149017</v>
      </c>
      <c r="P26" s="12" t="s">
        <v>168</v>
      </c>
    </row>
    <row r="27" spans="2:16">
      <c r="I27" s="11">
        <v>26059</v>
      </c>
      <c r="J27" s="3" t="s">
        <v>90</v>
      </c>
      <c r="K27" s="3" t="s">
        <v>91</v>
      </c>
      <c r="L27" s="3">
        <v>1549200370</v>
      </c>
      <c r="M27" s="3">
        <v>22938657</v>
      </c>
      <c r="N27" s="3">
        <v>901366892</v>
      </c>
      <c r="O27" s="3">
        <f t="shared" si="0"/>
        <v>1572139027</v>
      </c>
      <c r="P27" s="12" t="s">
        <v>168</v>
      </c>
    </row>
    <row r="28" spans="2:16">
      <c r="I28" s="11">
        <v>26063</v>
      </c>
      <c r="J28" s="3" t="s">
        <v>3</v>
      </c>
      <c r="K28" s="3" t="s">
        <v>92</v>
      </c>
      <c r="L28" s="3">
        <v>2165432742</v>
      </c>
      <c r="M28" s="3">
        <v>3368861710</v>
      </c>
      <c r="N28" s="3">
        <v>587089</v>
      </c>
      <c r="O28" s="3">
        <f t="shared" si="0"/>
        <v>5534294452</v>
      </c>
      <c r="P28" s="12" t="s">
        <v>168</v>
      </c>
    </row>
    <row r="29" spans="2:16">
      <c r="I29" s="11">
        <v>39077</v>
      </c>
      <c r="J29" s="3" t="s">
        <v>3</v>
      </c>
      <c r="K29" s="3" t="s">
        <v>92</v>
      </c>
      <c r="L29" s="3">
        <v>1272965275</v>
      </c>
      <c r="M29" s="3">
        <v>8615936</v>
      </c>
      <c r="N29" s="3">
        <v>1283892384</v>
      </c>
      <c r="O29" s="3">
        <f t="shared" si="0"/>
        <v>1281581211</v>
      </c>
      <c r="P29" s="12" t="s">
        <v>168</v>
      </c>
    </row>
    <row r="30" spans="2:16">
      <c r="I30" s="11">
        <v>26065</v>
      </c>
      <c r="J30" s="3" t="s">
        <v>93</v>
      </c>
      <c r="K30" s="3" t="s">
        <v>94</v>
      </c>
      <c r="L30" s="3">
        <v>1440345679</v>
      </c>
      <c r="M30" s="3">
        <v>11892110</v>
      </c>
      <c r="N30" s="3">
        <v>34932392</v>
      </c>
      <c r="O30" s="3">
        <f t="shared" si="0"/>
        <v>1452237789</v>
      </c>
      <c r="P30" s="12" t="s">
        <v>168</v>
      </c>
    </row>
    <row r="31" spans="2:16">
      <c r="I31" s="11">
        <v>26075</v>
      </c>
      <c r="J31" s="3" t="s">
        <v>95</v>
      </c>
      <c r="K31" s="3" t="s">
        <v>96</v>
      </c>
      <c r="L31" s="3">
        <v>1817308195</v>
      </c>
      <c r="M31" s="3">
        <v>56538645</v>
      </c>
      <c r="N31" s="3">
        <v>193273043</v>
      </c>
      <c r="O31" s="3">
        <f t="shared" si="0"/>
        <v>1873846840</v>
      </c>
      <c r="P31" s="12" t="s">
        <v>168</v>
      </c>
    </row>
    <row r="32" spans="2:16">
      <c r="I32" s="11">
        <v>39085</v>
      </c>
      <c r="J32" s="3" t="s">
        <v>97</v>
      </c>
      <c r="K32" s="3" t="s">
        <v>98</v>
      </c>
      <c r="L32" s="3">
        <v>590616699</v>
      </c>
      <c r="M32" s="3">
        <v>1945490129</v>
      </c>
      <c r="N32" s="3">
        <v>601326283</v>
      </c>
      <c r="O32" s="3">
        <f t="shared" si="0"/>
        <v>2536106828</v>
      </c>
      <c r="P32" s="12" t="s">
        <v>168</v>
      </c>
    </row>
    <row r="33" spans="9:16">
      <c r="I33" s="11">
        <v>26087</v>
      </c>
      <c r="J33" s="3" t="s">
        <v>99</v>
      </c>
      <c r="K33" s="3" t="s">
        <v>100</v>
      </c>
      <c r="L33" s="3">
        <v>1668449516</v>
      </c>
      <c r="M33" s="3">
        <v>48310250</v>
      </c>
      <c r="N33" s="3">
        <v>478820815</v>
      </c>
      <c r="O33" s="3">
        <f t="shared" si="0"/>
        <v>1716759766</v>
      </c>
      <c r="P33" s="12" t="s">
        <v>168</v>
      </c>
    </row>
    <row r="34" spans="9:16">
      <c r="I34" s="11">
        <v>26091</v>
      </c>
      <c r="J34" s="3" t="s">
        <v>101</v>
      </c>
      <c r="K34" s="3" t="s">
        <v>102</v>
      </c>
      <c r="L34" s="3">
        <v>1941335556</v>
      </c>
      <c r="M34" s="3">
        <v>30703308</v>
      </c>
      <c r="N34" s="3">
        <v>1974907037</v>
      </c>
      <c r="O34" s="3">
        <f t="shared" si="0"/>
        <v>1972038864</v>
      </c>
      <c r="P34" s="12" t="s">
        <v>168</v>
      </c>
    </row>
    <row r="35" spans="9:16">
      <c r="I35" s="11">
        <v>26093</v>
      </c>
      <c r="J35" s="3" t="s">
        <v>103</v>
      </c>
      <c r="K35" s="3" t="s">
        <v>104</v>
      </c>
      <c r="L35" s="3">
        <v>1463878538</v>
      </c>
      <c r="M35" s="3">
        <v>52317544</v>
      </c>
      <c r="N35" s="3">
        <v>544428553</v>
      </c>
      <c r="O35" s="3">
        <f t="shared" ref="O35:O67" si="1">M35+L35</f>
        <v>1516196082</v>
      </c>
      <c r="P35" s="12" t="s">
        <v>168</v>
      </c>
    </row>
    <row r="36" spans="9:16">
      <c r="I36" s="11">
        <v>39093</v>
      </c>
      <c r="J36" s="3" t="s">
        <v>105</v>
      </c>
      <c r="K36" s="3" t="s">
        <v>106</v>
      </c>
      <c r="L36" s="3">
        <v>1272001045</v>
      </c>
      <c r="M36" s="3">
        <v>1119453598</v>
      </c>
      <c r="N36" s="3">
        <v>1287447825</v>
      </c>
      <c r="O36" s="3">
        <f t="shared" si="1"/>
        <v>2391454643</v>
      </c>
      <c r="P36" s="12" t="s">
        <v>168</v>
      </c>
    </row>
    <row r="37" spans="9:16">
      <c r="I37" s="11">
        <v>39095</v>
      </c>
      <c r="J37" s="3" t="s">
        <v>107</v>
      </c>
      <c r="K37" s="3" t="s">
        <v>108</v>
      </c>
      <c r="L37" s="3">
        <v>882820175</v>
      </c>
      <c r="M37" s="3">
        <v>660493802</v>
      </c>
      <c r="N37" s="3">
        <v>910952024</v>
      </c>
      <c r="O37" s="3">
        <f t="shared" si="1"/>
        <v>1543313977</v>
      </c>
      <c r="P37" s="12" t="s">
        <v>168</v>
      </c>
    </row>
    <row r="38" spans="9:16">
      <c r="I38" s="11">
        <v>26099</v>
      </c>
      <c r="J38" s="3" t="s">
        <v>109</v>
      </c>
      <c r="K38" s="3" t="s">
        <v>110</v>
      </c>
      <c r="L38" s="3">
        <v>1241213998</v>
      </c>
      <c r="M38" s="3">
        <v>237278650</v>
      </c>
      <c r="N38" s="3">
        <v>1480108327</v>
      </c>
      <c r="O38" s="3">
        <f t="shared" si="1"/>
        <v>1478492648</v>
      </c>
      <c r="P38" s="12" t="s">
        <v>168</v>
      </c>
    </row>
    <row r="39" spans="9:16">
      <c r="I39" s="11">
        <v>39101</v>
      </c>
      <c r="J39" s="3" t="s">
        <v>111</v>
      </c>
      <c r="K39" s="3" t="s">
        <v>112</v>
      </c>
      <c r="L39" s="3">
        <v>1045726887</v>
      </c>
      <c r="M39" s="3">
        <v>908577</v>
      </c>
      <c r="N39" s="3">
        <v>207198950</v>
      </c>
      <c r="O39" s="3">
        <f t="shared" si="1"/>
        <v>1046635464</v>
      </c>
      <c r="P39" s="12" t="s">
        <v>168</v>
      </c>
    </row>
    <row r="40" spans="9:16">
      <c r="I40" s="11">
        <v>39103</v>
      </c>
      <c r="J40" s="3" t="s">
        <v>113</v>
      </c>
      <c r="K40" s="3" t="s">
        <v>114</v>
      </c>
      <c r="L40" s="3">
        <v>1091401234</v>
      </c>
      <c r="M40" s="3">
        <v>4203731</v>
      </c>
      <c r="N40" s="3">
        <v>695893973</v>
      </c>
      <c r="O40" s="3">
        <f t="shared" si="1"/>
        <v>1095604965</v>
      </c>
      <c r="P40" s="12" t="s">
        <v>168</v>
      </c>
    </row>
    <row r="41" spans="9:16">
      <c r="I41" s="11">
        <v>39107</v>
      </c>
      <c r="J41" s="3" t="s">
        <v>115</v>
      </c>
      <c r="K41" s="3" t="s">
        <v>116</v>
      </c>
      <c r="L41" s="3">
        <v>1197738373</v>
      </c>
      <c r="M41" s="3">
        <v>28425890</v>
      </c>
      <c r="N41" s="3">
        <v>495903681</v>
      </c>
      <c r="O41" s="3">
        <f t="shared" si="1"/>
        <v>1226164263</v>
      </c>
      <c r="P41" s="12" t="s">
        <v>168</v>
      </c>
    </row>
    <row r="42" spans="9:16">
      <c r="I42" s="11">
        <v>26115</v>
      </c>
      <c r="J42" s="3" t="s">
        <v>117</v>
      </c>
      <c r="K42" s="3" t="s">
        <v>118</v>
      </c>
      <c r="L42" s="3">
        <v>1422996418</v>
      </c>
      <c r="M42" s="3">
        <v>338244100</v>
      </c>
      <c r="N42" s="3">
        <v>1451152855</v>
      </c>
      <c r="O42" s="3">
        <f t="shared" si="1"/>
        <v>1761240518</v>
      </c>
      <c r="P42" s="12" t="s">
        <v>168</v>
      </c>
    </row>
    <row r="43" spans="9:16">
      <c r="I43" s="11">
        <v>36063</v>
      </c>
      <c r="J43" s="3" t="s">
        <v>4</v>
      </c>
      <c r="K43" s="3" t="s">
        <v>119</v>
      </c>
      <c r="L43" s="3">
        <v>1352903963</v>
      </c>
      <c r="M43" s="3">
        <v>1598825211</v>
      </c>
      <c r="N43" s="3">
        <v>492538722</v>
      </c>
      <c r="O43" s="3">
        <f t="shared" si="1"/>
        <v>2951729174</v>
      </c>
      <c r="P43" s="12" t="s">
        <v>168</v>
      </c>
    </row>
    <row r="44" spans="9:16">
      <c r="I44" s="11">
        <v>18113</v>
      </c>
      <c r="J44" s="3" t="s">
        <v>120</v>
      </c>
      <c r="K44" s="3" t="s">
        <v>121</v>
      </c>
      <c r="L44" s="3">
        <v>1064079594</v>
      </c>
      <c r="M44" s="3">
        <v>17066448</v>
      </c>
      <c r="N44" s="3">
        <v>181848444</v>
      </c>
      <c r="O44" s="3">
        <f t="shared" si="1"/>
        <v>1081146042</v>
      </c>
      <c r="P44" s="12" t="s">
        <v>168</v>
      </c>
    </row>
    <row r="45" spans="9:16">
      <c r="I45" s="11">
        <v>26125</v>
      </c>
      <c r="J45" s="3" t="s">
        <v>122</v>
      </c>
      <c r="K45" s="3" t="s">
        <v>123</v>
      </c>
      <c r="L45" s="3">
        <v>2246697723</v>
      </c>
      <c r="M45" s="3">
        <v>103176035</v>
      </c>
      <c r="N45" s="3">
        <v>1912175416</v>
      </c>
      <c r="O45" s="3">
        <f t="shared" si="1"/>
        <v>2349873758</v>
      </c>
      <c r="P45" s="12" t="s">
        <v>168</v>
      </c>
    </row>
    <row r="46" spans="9:16">
      <c r="I46" s="11">
        <v>39123</v>
      </c>
      <c r="J46" s="3" t="s">
        <v>124</v>
      </c>
      <c r="K46" s="3" t="s">
        <v>125</v>
      </c>
      <c r="L46" s="3">
        <v>660330888</v>
      </c>
      <c r="M46" s="3">
        <v>854976402</v>
      </c>
      <c r="N46" s="3">
        <v>693295990</v>
      </c>
      <c r="O46" s="3">
        <f t="shared" si="1"/>
        <v>1515307290</v>
      </c>
      <c r="P46" s="12" t="s">
        <v>168</v>
      </c>
    </row>
    <row r="47" spans="9:16">
      <c r="I47" s="11">
        <v>39125</v>
      </c>
      <c r="J47" s="3" t="s">
        <v>126</v>
      </c>
      <c r="K47" s="3" t="s">
        <v>127</v>
      </c>
      <c r="L47" s="3">
        <v>1078570834</v>
      </c>
      <c r="M47" s="3">
        <v>6240815</v>
      </c>
      <c r="N47" s="3">
        <v>1086783108</v>
      </c>
      <c r="O47" s="3">
        <f t="shared" si="1"/>
        <v>1084811649</v>
      </c>
      <c r="P47" s="12" t="s">
        <v>168</v>
      </c>
    </row>
    <row r="48" spans="9:16">
      <c r="I48" s="11">
        <v>39133</v>
      </c>
      <c r="J48" s="3" t="s">
        <v>128</v>
      </c>
      <c r="K48" s="3" t="s">
        <v>129</v>
      </c>
      <c r="L48" s="3">
        <v>1262301937</v>
      </c>
      <c r="M48" s="3">
        <v>43195011</v>
      </c>
      <c r="N48" s="3">
        <v>573688460</v>
      </c>
      <c r="O48" s="3">
        <f t="shared" si="1"/>
        <v>1305496948</v>
      </c>
      <c r="P48" s="12" t="s">
        <v>168</v>
      </c>
    </row>
    <row r="49" spans="9:16">
      <c r="I49" s="11">
        <v>39137</v>
      </c>
      <c r="J49" s="3" t="s">
        <v>130</v>
      </c>
      <c r="K49" s="3" t="s">
        <v>131</v>
      </c>
      <c r="L49" s="3">
        <v>1249724542</v>
      </c>
      <c r="M49" s="3">
        <v>4603925</v>
      </c>
      <c r="N49" s="3">
        <v>1256663342</v>
      </c>
      <c r="O49" s="3">
        <f t="shared" si="1"/>
        <v>1254328467</v>
      </c>
      <c r="P49" s="12" t="s">
        <v>168</v>
      </c>
    </row>
    <row r="50" spans="9:16">
      <c r="I50" s="11">
        <v>39139</v>
      </c>
      <c r="J50" s="3" t="s">
        <v>132</v>
      </c>
      <c r="K50" s="3" t="s">
        <v>133</v>
      </c>
      <c r="L50" s="3">
        <v>1282722190</v>
      </c>
      <c r="M50" s="3">
        <v>12470687</v>
      </c>
      <c r="N50" s="3">
        <v>123043030</v>
      </c>
      <c r="O50" s="3">
        <f t="shared" si="1"/>
        <v>1295192877</v>
      </c>
      <c r="P50" s="12" t="s">
        <v>168</v>
      </c>
    </row>
    <row r="51" spans="9:16">
      <c r="I51" s="11">
        <v>39143</v>
      </c>
      <c r="J51" s="3" t="s">
        <v>134</v>
      </c>
      <c r="K51" s="3" t="s">
        <v>135</v>
      </c>
      <c r="L51" s="3">
        <v>1057891435</v>
      </c>
      <c r="M51" s="3">
        <v>23965298</v>
      </c>
      <c r="N51" s="3">
        <v>1068286935</v>
      </c>
      <c r="O51" s="3">
        <f t="shared" si="1"/>
        <v>1081856733</v>
      </c>
      <c r="P51" s="12" t="s">
        <v>168</v>
      </c>
    </row>
    <row r="52" spans="9:16">
      <c r="I52" s="11">
        <v>26151</v>
      </c>
      <c r="J52" s="3" t="s">
        <v>136</v>
      </c>
      <c r="K52" s="3" t="s">
        <v>137</v>
      </c>
      <c r="L52" s="3">
        <v>2493045865</v>
      </c>
      <c r="M52" s="3">
        <v>1624884343</v>
      </c>
      <c r="N52" s="3">
        <v>1117789511</v>
      </c>
      <c r="O52" s="3">
        <f t="shared" si="1"/>
        <v>4117930208</v>
      </c>
      <c r="P52" s="12" t="s">
        <v>168</v>
      </c>
    </row>
    <row r="53" spans="9:16">
      <c r="I53" s="11">
        <v>39147</v>
      </c>
      <c r="J53" s="3" t="s">
        <v>138</v>
      </c>
      <c r="K53" s="3" t="s">
        <v>139</v>
      </c>
      <c r="L53" s="3">
        <v>1427130547</v>
      </c>
      <c r="M53" s="3">
        <v>4597742</v>
      </c>
      <c r="N53" s="3">
        <v>1434325390</v>
      </c>
      <c r="O53" s="3">
        <f t="shared" si="1"/>
        <v>1431728289</v>
      </c>
      <c r="P53" s="12" t="s">
        <v>168</v>
      </c>
    </row>
    <row r="54" spans="9:16">
      <c r="I54" s="11">
        <v>39149</v>
      </c>
      <c r="J54" s="3" t="s">
        <v>140</v>
      </c>
      <c r="K54" s="3" t="s">
        <v>141</v>
      </c>
      <c r="L54" s="3">
        <v>1055878331</v>
      </c>
      <c r="M54" s="3">
        <v>7809724</v>
      </c>
      <c r="N54" s="3">
        <v>55186911</v>
      </c>
      <c r="O54" s="3">
        <f t="shared" si="1"/>
        <v>1063688055</v>
      </c>
      <c r="P54" s="12" t="s">
        <v>168</v>
      </c>
    </row>
    <row r="55" spans="9:16">
      <c r="I55" s="11">
        <v>26147</v>
      </c>
      <c r="J55" s="3" t="s">
        <v>142</v>
      </c>
      <c r="K55" s="3" t="s">
        <v>143</v>
      </c>
      <c r="L55" s="3">
        <v>1867841283</v>
      </c>
      <c r="M55" s="3">
        <v>298700598</v>
      </c>
      <c r="N55" s="3">
        <v>1927609516</v>
      </c>
      <c r="O55" s="3">
        <f t="shared" si="1"/>
        <v>2166541881</v>
      </c>
      <c r="P55" s="12" t="s">
        <v>168</v>
      </c>
    </row>
    <row r="56" spans="9:16">
      <c r="I56" s="11">
        <v>39151</v>
      </c>
      <c r="J56" s="3" t="s">
        <v>144</v>
      </c>
      <c r="K56" s="3" t="s">
        <v>145</v>
      </c>
      <c r="L56" s="3">
        <v>1490089706</v>
      </c>
      <c r="M56" s="3">
        <v>13610797</v>
      </c>
      <c r="N56" s="3">
        <v>12675647</v>
      </c>
      <c r="O56" s="3">
        <f t="shared" si="1"/>
        <v>1503700503</v>
      </c>
      <c r="P56" s="12" t="s">
        <v>168</v>
      </c>
    </row>
    <row r="57" spans="9:16">
      <c r="I57" s="11">
        <v>18151</v>
      </c>
      <c r="J57" s="3" t="s">
        <v>146</v>
      </c>
      <c r="K57" s="3" t="s">
        <v>147</v>
      </c>
      <c r="L57" s="3">
        <v>799639134</v>
      </c>
      <c r="M57" s="3">
        <v>35543974</v>
      </c>
      <c r="N57" s="3">
        <v>212379087</v>
      </c>
      <c r="O57" s="3">
        <f t="shared" si="1"/>
        <v>835183108</v>
      </c>
      <c r="P57" s="12" t="s">
        <v>168</v>
      </c>
    </row>
    <row r="58" spans="9:16">
      <c r="I58" s="11">
        <v>39153</v>
      </c>
      <c r="J58" s="3" t="s">
        <v>148</v>
      </c>
      <c r="K58" s="3" t="s">
        <v>149</v>
      </c>
      <c r="L58" s="3">
        <v>1069257736</v>
      </c>
      <c r="M58" s="3">
        <v>18882853</v>
      </c>
      <c r="N58" s="3">
        <v>669750543</v>
      </c>
      <c r="O58" s="3">
        <f t="shared" si="1"/>
        <v>1088140589</v>
      </c>
      <c r="P58" s="12" t="s">
        <v>168</v>
      </c>
    </row>
    <row r="59" spans="9:16">
      <c r="I59" s="11">
        <v>39155</v>
      </c>
      <c r="J59" s="3" t="s">
        <v>150</v>
      </c>
      <c r="K59" s="3" t="s">
        <v>151</v>
      </c>
      <c r="L59" s="3">
        <v>1601379224</v>
      </c>
      <c r="M59" s="3">
        <v>47321070</v>
      </c>
      <c r="N59" s="3">
        <v>361963501</v>
      </c>
      <c r="O59" s="3">
        <f t="shared" si="1"/>
        <v>1648700294</v>
      </c>
      <c r="P59" s="12" t="s">
        <v>168</v>
      </c>
    </row>
    <row r="60" spans="9:16">
      <c r="I60" s="11">
        <v>39161</v>
      </c>
      <c r="J60" s="3" t="s">
        <v>152</v>
      </c>
      <c r="K60" s="3" t="s">
        <v>153</v>
      </c>
      <c r="L60" s="3">
        <v>1059715265</v>
      </c>
      <c r="M60" s="3">
        <v>3281853</v>
      </c>
      <c r="N60" s="3">
        <v>1065057893</v>
      </c>
      <c r="O60" s="3">
        <f t="shared" si="1"/>
        <v>1062997118</v>
      </c>
      <c r="P60" s="12" t="s">
        <v>168</v>
      </c>
    </row>
    <row r="61" spans="9:16">
      <c r="I61" s="11">
        <v>26161</v>
      </c>
      <c r="J61" s="3" t="s">
        <v>154</v>
      </c>
      <c r="K61" s="3" t="s">
        <v>155</v>
      </c>
      <c r="L61" s="3">
        <v>1828449806</v>
      </c>
      <c r="M61" s="3">
        <v>42607445</v>
      </c>
      <c r="N61" s="3">
        <v>1822091082</v>
      </c>
      <c r="O61" s="3">
        <f t="shared" si="1"/>
        <v>1871057251</v>
      </c>
      <c r="P61" s="12" t="s">
        <v>168</v>
      </c>
    </row>
    <row r="62" spans="9:16">
      <c r="I62" s="11">
        <v>26163</v>
      </c>
      <c r="J62" s="3" t="s">
        <v>156</v>
      </c>
      <c r="K62" s="3" t="s">
        <v>157</v>
      </c>
      <c r="L62" s="3">
        <v>1585290873</v>
      </c>
      <c r="M62" s="3">
        <v>156939493</v>
      </c>
      <c r="N62" s="3">
        <v>1717109793</v>
      </c>
      <c r="O62" s="3">
        <f t="shared" si="1"/>
        <v>1742230366</v>
      </c>
      <c r="P62" s="12" t="s">
        <v>168</v>
      </c>
    </row>
    <row r="63" spans="9:16">
      <c r="I63" s="11">
        <v>18179</v>
      </c>
      <c r="J63" s="3" t="s">
        <v>158</v>
      </c>
      <c r="K63" s="3" t="s">
        <v>159</v>
      </c>
      <c r="L63" s="3">
        <v>953341250</v>
      </c>
      <c r="M63" s="3">
        <v>5596391</v>
      </c>
      <c r="N63" s="3">
        <v>142211540</v>
      </c>
      <c r="O63" s="3">
        <f t="shared" si="1"/>
        <v>958937641</v>
      </c>
      <c r="P63" s="12" t="s">
        <v>168</v>
      </c>
    </row>
    <row r="64" spans="9:16">
      <c r="I64" s="11">
        <v>39171</v>
      </c>
      <c r="J64" s="3" t="s">
        <v>160</v>
      </c>
      <c r="K64" s="3" t="s">
        <v>161</v>
      </c>
      <c r="L64" s="3">
        <v>1090295509</v>
      </c>
      <c r="M64" s="3">
        <v>5507075</v>
      </c>
      <c r="N64" s="3">
        <v>1097566969</v>
      </c>
      <c r="O64" s="3">
        <f t="shared" si="1"/>
        <v>1095802584</v>
      </c>
      <c r="P64" s="12" t="s">
        <v>168</v>
      </c>
    </row>
    <row r="65" spans="9:16">
      <c r="I65" s="11">
        <v>39173</v>
      </c>
      <c r="J65" s="3" t="s">
        <v>162</v>
      </c>
      <c r="K65" s="3" t="s">
        <v>163</v>
      </c>
      <c r="L65" s="3">
        <v>1598588995</v>
      </c>
      <c r="M65" s="3">
        <v>8473745</v>
      </c>
      <c r="N65" s="3">
        <v>1609799673</v>
      </c>
      <c r="O65" s="3">
        <f t="shared" si="1"/>
        <v>1607062740</v>
      </c>
      <c r="P65" s="12" t="s">
        <v>168</v>
      </c>
    </row>
    <row r="66" spans="9:16">
      <c r="I66" s="11">
        <v>39175</v>
      </c>
      <c r="J66" s="3" t="s">
        <v>164</v>
      </c>
      <c r="K66" s="3" t="s">
        <v>165</v>
      </c>
      <c r="L66" s="3">
        <v>1053775260</v>
      </c>
      <c r="M66" s="3">
        <v>1783531</v>
      </c>
      <c r="N66" s="3">
        <v>1053501534</v>
      </c>
      <c r="O66" s="3">
        <f t="shared" si="1"/>
        <v>1055558791</v>
      </c>
      <c r="P66" s="12" t="s">
        <v>168</v>
      </c>
    </row>
    <row r="67" spans="9:16" ht="17" thickBot="1">
      <c r="I67" s="13">
        <v>36121</v>
      </c>
      <c r="J67" s="14" t="s">
        <v>166</v>
      </c>
      <c r="K67" s="14" t="s">
        <v>167</v>
      </c>
      <c r="L67" s="14">
        <v>1535218817</v>
      </c>
      <c r="M67" s="14">
        <v>9158501</v>
      </c>
      <c r="N67" s="14">
        <v>669018566</v>
      </c>
      <c r="O67" s="14">
        <f t="shared" si="1"/>
        <v>1544377318</v>
      </c>
      <c r="P67" s="15" t="s">
        <v>168</v>
      </c>
    </row>
  </sheetData>
  <sortState xmlns:xlrd2="http://schemas.microsoft.com/office/spreadsheetml/2017/richdata2" ref="B3:G18">
    <sortCondition ref="B3:B1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A2D0-A867-6E42-877A-447B036D9543}">
  <dimension ref="B1:U33"/>
  <sheetViews>
    <sheetView workbookViewId="0">
      <selection activeCell="H12" sqref="H12"/>
    </sheetView>
  </sheetViews>
  <sheetFormatPr baseColWidth="10" defaultRowHeight="16"/>
  <cols>
    <col min="2" max="2" width="41.83203125" bestFit="1" customWidth="1"/>
  </cols>
  <sheetData>
    <row r="1" spans="2:21">
      <c r="B1" s="41" t="s">
        <v>1218</v>
      </c>
      <c r="C1" s="41"/>
      <c r="D1" s="41"/>
      <c r="E1" s="41"/>
      <c r="F1" s="41"/>
      <c r="G1" s="41" t="s">
        <v>1237</v>
      </c>
      <c r="H1" s="41"/>
      <c r="I1" s="42"/>
    </row>
    <row r="2" spans="2:21">
      <c r="B2" t="s">
        <v>1219</v>
      </c>
      <c r="H2">
        <v>13055</v>
      </c>
      <c r="I2">
        <v>31874</v>
      </c>
      <c r="J2">
        <v>68673</v>
      </c>
      <c r="K2">
        <v>130433</v>
      </c>
      <c r="L2">
        <v>161364</v>
      </c>
      <c r="M2">
        <v>205600</v>
      </c>
      <c r="N2">
        <v>213916</v>
      </c>
      <c r="O2">
        <v>174860</v>
      </c>
      <c r="P2">
        <v>173884</v>
      </c>
      <c r="Q2">
        <v>170134</v>
      </c>
      <c r="R2">
        <v>165145</v>
      </c>
      <c r="S2">
        <v>212000</v>
      </c>
      <c r="T2">
        <v>214000</v>
      </c>
    </row>
    <row r="3" spans="2:21">
      <c r="B3" t="s">
        <v>1220</v>
      </c>
      <c r="H3">
        <f>H2*1000</f>
        <v>13055000</v>
      </c>
      <c r="I3">
        <f t="shared" ref="I3:S3" si="0">I2*1000</f>
        <v>31874000</v>
      </c>
      <c r="J3">
        <f t="shared" si="0"/>
        <v>68673000</v>
      </c>
      <c r="K3">
        <f t="shared" si="0"/>
        <v>130433000</v>
      </c>
      <c r="L3">
        <f t="shared" si="0"/>
        <v>161364000</v>
      </c>
      <c r="M3">
        <f t="shared" si="0"/>
        <v>205600000</v>
      </c>
      <c r="N3">
        <f t="shared" si="0"/>
        <v>213916000</v>
      </c>
      <c r="O3">
        <f t="shared" si="0"/>
        <v>174860000</v>
      </c>
      <c r="P3">
        <f t="shared" si="0"/>
        <v>173884000</v>
      </c>
      <c r="Q3">
        <f t="shared" si="0"/>
        <v>170134000</v>
      </c>
      <c r="R3">
        <f t="shared" si="0"/>
        <v>165145000</v>
      </c>
      <c r="S3">
        <f t="shared" si="0"/>
        <v>212000000</v>
      </c>
      <c r="T3">
        <v>214000000</v>
      </c>
    </row>
    <row r="4" spans="2:21">
      <c r="B4" t="s">
        <v>1221</v>
      </c>
      <c r="D4" s="42">
        <v>2401434.6473340001</v>
      </c>
      <c r="E4" s="42">
        <v>2275889.3142399997</v>
      </c>
      <c r="F4" s="42">
        <v>3492834.7488500001</v>
      </c>
      <c r="G4" s="42">
        <v>3360302.5119659998</v>
      </c>
      <c r="H4" s="42">
        <v>3255513.119126</v>
      </c>
      <c r="I4" s="42">
        <v>2312853.3541159192</v>
      </c>
      <c r="J4">
        <v>2371633.1686132806</v>
      </c>
      <c r="K4">
        <v>2277768.4480583994</v>
      </c>
      <c r="L4">
        <v>2597983.6990219201</v>
      </c>
      <c r="M4">
        <v>2595466</v>
      </c>
      <c r="N4">
        <v>2911452</v>
      </c>
      <c r="O4">
        <v>2037387</v>
      </c>
      <c r="P4">
        <v>2012784</v>
      </c>
      <c r="Q4" s="42">
        <v>1927333.3808520001</v>
      </c>
      <c r="R4">
        <v>2703234</v>
      </c>
      <c r="S4">
        <v>1936378</v>
      </c>
      <c r="T4">
        <v>2369300</v>
      </c>
    </row>
    <row r="5" spans="2:21">
      <c r="B5" t="s">
        <v>1222</v>
      </c>
      <c r="D5" s="42"/>
      <c r="E5" s="42"/>
      <c r="F5" s="42"/>
      <c r="G5" s="42"/>
      <c r="H5" s="42"/>
    </row>
    <row r="6" spans="2:21">
      <c r="D6" s="42"/>
      <c r="E6" s="42"/>
      <c r="F6" s="42"/>
      <c r="G6" s="42"/>
      <c r="H6" s="42"/>
    </row>
    <row r="7" spans="2:21" s="43" customFormat="1">
      <c r="B7" s="43" t="s">
        <v>1223</v>
      </c>
      <c r="D7" s="43">
        <f t="shared" ref="D7:T7" si="1">D3/D4</f>
        <v>0</v>
      </c>
      <c r="E7" s="43">
        <f t="shared" si="1"/>
        <v>0</v>
      </c>
      <c r="F7" s="43">
        <f t="shared" si="1"/>
        <v>0</v>
      </c>
      <c r="G7" s="43">
        <f t="shared" si="1"/>
        <v>0</v>
      </c>
      <c r="H7" s="43">
        <f t="shared" si="1"/>
        <v>4.0101205316306157</v>
      </c>
      <c r="I7" s="43">
        <f t="shared" si="1"/>
        <v>13.781245552502284</v>
      </c>
      <c r="J7" s="43">
        <f t="shared" si="1"/>
        <v>28.955995770692414</v>
      </c>
      <c r="K7" s="43">
        <f t="shared" si="1"/>
        <v>57.263502842522406</v>
      </c>
      <c r="L7" s="43">
        <f t="shared" si="1"/>
        <v>62.111244216331983</v>
      </c>
      <c r="M7" s="43">
        <f t="shared" si="1"/>
        <v>79.215061958045297</v>
      </c>
      <c r="N7" s="43">
        <f t="shared" si="1"/>
        <v>73.473991671509609</v>
      </c>
      <c r="O7" s="43">
        <f t="shared" si="1"/>
        <v>85.825618795054652</v>
      </c>
      <c r="P7" s="43">
        <f t="shared" si="1"/>
        <v>86.389796421275207</v>
      </c>
      <c r="Q7" s="43">
        <f t="shared" si="1"/>
        <v>88.27429737391374</v>
      </c>
      <c r="R7" s="43">
        <f t="shared" si="1"/>
        <v>61.091640605289811</v>
      </c>
      <c r="S7" s="43">
        <f t="shared" si="1"/>
        <v>109.48275594950985</v>
      </c>
      <c r="T7" s="43">
        <f t="shared" si="1"/>
        <v>90.322036044401301</v>
      </c>
    </row>
    <row r="8" spans="2:21">
      <c r="B8" s="41"/>
      <c r="C8" s="41"/>
      <c r="D8" s="44"/>
      <c r="E8" s="44"/>
      <c r="F8" s="44"/>
      <c r="G8" s="44"/>
      <c r="H8" s="41"/>
      <c r="I8" s="50"/>
      <c r="J8" s="50"/>
      <c r="K8" s="50"/>
      <c r="L8" s="50"/>
      <c r="M8" s="50"/>
      <c r="N8" s="50"/>
      <c r="O8" s="50"/>
      <c r="P8" s="50"/>
      <c r="Q8" s="50"/>
      <c r="R8" s="50"/>
      <c r="S8" s="50"/>
    </row>
    <row r="9" spans="2:21">
      <c r="B9" s="41" t="s">
        <v>1224</v>
      </c>
      <c r="C9">
        <v>1900</v>
      </c>
      <c r="D9">
        <v>1911</v>
      </c>
      <c r="E9" s="41">
        <v>1921</v>
      </c>
      <c r="F9" s="41">
        <v>1931</v>
      </c>
      <c r="G9" s="41">
        <v>1941</v>
      </c>
      <c r="H9" s="41">
        <v>1951</v>
      </c>
      <c r="I9" s="41">
        <v>1961</v>
      </c>
      <c r="J9" s="41">
        <v>1966</v>
      </c>
      <c r="K9" s="41">
        <v>1971</v>
      </c>
      <c r="L9" s="41">
        <v>1976</v>
      </c>
      <c r="M9" s="41">
        <v>1981</v>
      </c>
      <c r="N9" s="41">
        <v>1986</v>
      </c>
      <c r="O9" s="41">
        <v>1991</v>
      </c>
      <c r="P9" s="41">
        <v>1996</v>
      </c>
      <c r="Q9" s="41">
        <v>2001</v>
      </c>
      <c r="R9" s="41">
        <v>2006</v>
      </c>
      <c r="S9" s="41">
        <v>2011</v>
      </c>
      <c r="T9" s="41">
        <v>2016</v>
      </c>
      <c r="U9" s="51"/>
    </row>
    <row r="10" spans="2:21">
      <c r="B10" t="s">
        <v>1225</v>
      </c>
      <c r="D10" s="92">
        <v>33055.157165999997</v>
      </c>
      <c r="E10" s="42">
        <v>38057.076126</v>
      </c>
      <c r="F10" s="42">
        <v>48700.722611999998</v>
      </c>
      <c r="G10" s="42">
        <v>48063.746847999995</v>
      </c>
      <c r="H10" s="42">
        <v>47310.221516000005</v>
      </c>
      <c r="I10" s="42">
        <v>37067.137063440001</v>
      </c>
      <c r="J10" s="42">
        <v>40608.702623279998</v>
      </c>
      <c r="K10" s="42">
        <v>46174.829302799997</v>
      </c>
      <c r="L10" s="52">
        <v>48087.454385520003</v>
      </c>
      <c r="M10">
        <v>46861</v>
      </c>
      <c r="N10">
        <v>42383</v>
      </c>
      <c r="O10">
        <v>36339</v>
      </c>
      <c r="P10">
        <v>34181</v>
      </c>
      <c r="Q10" s="42">
        <v>30120.749208000012</v>
      </c>
      <c r="R10">
        <v>45342</v>
      </c>
      <c r="S10">
        <v>31080</v>
      </c>
      <c r="T10">
        <v>35446</v>
      </c>
      <c r="U10" s="51"/>
    </row>
    <row r="11" spans="2:21">
      <c r="B11" t="s">
        <v>1226</v>
      </c>
      <c r="D11" s="42">
        <v>50409.711589999992</v>
      </c>
      <c r="E11" s="42">
        <v>47650.562441999995</v>
      </c>
      <c r="F11" s="42">
        <v>68619.772217999998</v>
      </c>
      <c r="G11" s="42">
        <v>65088.886867999994</v>
      </c>
      <c r="H11" s="42">
        <v>60654.337679999997</v>
      </c>
      <c r="I11" s="42">
        <v>41972.452626719991</v>
      </c>
      <c r="J11" s="42">
        <v>41278.093074239994</v>
      </c>
      <c r="K11" s="42">
        <v>37703.221889520006</v>
      </c>
      <c r="L11" s="52">
        <v>43961.037196559992</v>
      </c>
      <c r="M11">
        <v>41370</v>
      </c>
      <c r="N11">
        <v>50962</v>
      </c>
      <c r="O11">
        <v>32778</v>
      </c>
      <c r="P11">
        <v>33106</v>
      </c>
      <c r="Q11" s="42">
        <v>31003.7731872</v>
      </c>
      <c r="R11">
        <v>36289</v>
      </c>
      <c r="S11">
        <v>28873</v>
      </c>
      <c r="T11">
        <v>35734</v>
      </c>
      <c r="U11" s="53"/>
    </row>
    <row r="12" spans="2:21">
      <c r="B12" t="s">
        <v>1227</v>
      </c>
      <c r="D12" s="42">
        <v>108853.249652</v>
      </c>
      <c r="E12" s="42">
        <v>101122.53299400001</v>
      </c>
      <c r="F12" s="42">
        <v>159058.190126</v>
      </c>
      <c r="G12" s="42">
        <v>157610.22361799999</v>
      </c>
      <c r="H12" s="42">
        <v>152378.03832399999</v>
      </c>
      <c r="I12" s="42">
        <v>85672.750891200005</v>
      </c>
      <c r="J12" s="42">
        <v>81671.705301120033</v>
      </c>
      <c r="K12" s="42">
        <v>68787.041888399981</v>
      </c>
      <c r="L12" s="52">
        <v>86889.680958960002</v>
      </c>
      <c r="M12" s="42">
        <v>86651</v>
      </c>
      <c r="N12" s="42">
        <v>122398</v>
      </c>
      <c r="O12" s="42">
        <v>66839</v>
      </c>
      <c r="P12" s="42">
        <v>66128</v>
      </c>
      <c r="Q12" s="42">
        <v>63102.625607999995</v>
      </c>
      <c r="R12">
        <v>72117</v>
      </c>
      <c r="S12">
        <v>56963</v>
      </c>
      <c r="T12">
        <v>98910</v>
      </c>
      <c r="U12" s="51"/>
    </row>
    <row r="13" spans="2:21">
      <c r="B13" t="s">
        <v>1228</v>
      </c>
      <c r="D13" s="42">
        <v>39017.396003999995</v>
      </c>
      <c r="E13" s="42">
        <v>31811.961773999999</v>
      </c>
      <c r="F13" s="42">
        <v>55990.331530000003</v>
      </c>
      <c r="G13" s="42">
        <v>48285.919462000005</v>
      </c>
      <c r="H13" s="42">
        <v>57457.722966000001</v>
      </c>
      <c r="I13" s="42">
        <v>43326.368770080007</v>
      </c>
      <c r="J13" s="42">
        <v>40927.716281760011</v>
      </c>
      <c r="K13" s="42">
        <v>50603.708509199983</v>
      </c>
      <c r="L13" s="52">
        <v>49512.248661085512</v>
      </c>
      <c r="M13" s="42">
        <v>42239.977686032333</v>
      </c>
      <c r="N13" s="42">
        <v>47590.682173007415</v>
      </c>
      <c r="O13" s="42">
        <v>30790.223466662876</v>
      </c>
      <c r="P13" s="42">
        <v>26056.315652162539</v>
      </c>
      <c r="Q13" s="42">
        <v>32452.952320799988</v>
      </c>
      <c r="R13">
        <v>39848</v>
      </c>
      <c r="S13">
        <v>25633</v>
      </c>
      <c r="T13">
        <v>39105</v>
      </c>
      <c r="U13" s="53"/>
    </row>
    <row r="14" spans="2:21">
      <c r="B14" t="s">
        <v>1229</v>
      </c>
      <c r="D14" s="42">
        <v>30828.979479999998</v>
      </c>
      <c r="E14" s="42">
        <v>24830.318901999999</v>
      </c>
      <c r="F14" s="42">
        <v>37725.233606000002</v>
      </c>
      <c r="G14" s="42">
        <v>35461.420121999996</v>
      </c>
      <c r="H14" s="42">
        <v>37486.468865999996</v>
      </c>
      <c r="I14" s="42">
        <v>20665.755786720001</v>
      </c>
      <c r="J14" s="42">
        <v>19660.435819200007</v>
      </c>
      <c r="K14" s="42">
        <v>18926.619420719999</v>
      </c>
      <c r="L14" s="52">
        <v>22101.904043999999</v>
      </c>
      <c r="M14">
        <v>24013</v>
      </c>
      <c r="N14">
        <v>26148</v>
      </c>
      <c r="O14">
        <v>17444</v>
      </c>
      <c r="P14">
        <v>15617</v>
      </c>
      <c r="Q14" s="42">
        <v>14911.045617599999</v>
      </c>
      <c r="R14">
        <v>19276</v>
      </c>
      <c r="S14">
        <v>11348</v>
      </c>
      <c r="T14">
        <v>13030</v>
      </c>
      <c r="U14" s="51"/>
    </row>
    <row r="15" spans="2:21">
      <c r="B15" t="s">
        <v>1230</v>
      </c>
      <c r="D15" s="42">
        <v>42088.962744000004</v>
      </c>
      <c r="E15" s="42">
        <v>35603.869594000003</v>
      </c>
      <c r="F15" s="42">
        <v>50693.801162000003</v>
      </c>
      <c r="G15" s="42">
        <v>48997.357449999996</v>
      </c>
      <c r="I15" s="42">
        <v>30752.4634296</v>
      </c>
      <c r="J15" s="42">
        <v>29077.631605439994</v>
      </c>
      <c r="K15" s="42">
        <v>32728.219465920003</v>
      </c>
      <c r="L15" s="52">
        <v>34251.45606431998</v>
      </c>
      <c r="M15">
        <v>34151</v>
      </c>
      <c r="N15">
        <v>35200</v>
      </c>
      <c r="O15">
        <v>23880</v>
      </c>
      <c r="P15">
        <v>22314</v>
      </c>
      <c r="Q15" s="42">
        <v>19489.658495999989</v>
      </c>
      <c r="R15">
        <v>27824</v>
      </c>
      <c r="S15">
        <v>18796</v>
      </c>
      <c r="T15">
        <v>23248</v>
      </c>
      <c r="U15" s="51"/>
    </row>
    <row r="16" spans="2:21">
      <c r="B16" t="s">
        <v>1231</v>
      </c>
      <c r="D16" s="42">
        <v>50202.107672000006</v>
      </c>
      <c r="E16" s="42">
        <v>48172.202696000008</v>
      </c>
      <c r="F16" s="42">
        <v>59148.905760000001</v>
      </c>
      <c r="G16" s="42">
        <v>60620.748741999996</v>
      </c>
      <c r="H16" s="42">
        <v>45458.378379999995</v>
      </c>
      <c r="I16" s="42">
        <v>57839.325162959998</v>
      </c>
      <c r="J16" s="42">
        <v>68695.178257199979</v>
      </c>
      <c r="K16" s="42">
        <v>65200.799038319987</v>
      </c>
      <c r="L16" s="42">
        <v>81182.989286914482</v>
      </c>
      <c r="M16" s="42"/>
      <c r="N16" s="42">
        <v>76952.317826992585</v>
      </c>
      <c r="O16" s="42">
        <v>68220.776533337135</v>
      </c>
      <c r="P16" s="42">
        <v>66723.68434783745</v>
      </c>
      <c r="Q16" s="42">
        <v>56713.854040800004</v>
      </c>
      <c r="R16">
        <v>69997</v>
      </c>
      <c r="S16">
        <v>43711</v>
      </c>
      <c r="U16" s="51"/>
    </row>
    <row r="17" spans="2:21">
      <c r="B17" t="s">
        <v>1232</v>
      </c>
      <c r="D17" s="42">
        <v>77399.839673999988</v>
      </c>
      <c r="E17" s="42">
        <v>69566.332771999994</v>
      </c>
      <c r="F17" s="42">
        <v>101640.531074</v>
      </c>
      <c r="G17" s="42">
        <v>106234.12186</v>
      </c>
      <c r="H17" s="42">
        <v>103826.24016</v>
      </c>
      <c r="I17" s="42">
        <v>81764.256897840009</v>
      </c>
      <c r="J17" s="42">
        <v>87142.771333200013</v>
      </c>
      <c r="K17" s="42">
        <v>99293.051787600023</v>
      </c>
      <c r="L17" s="42">
        <v>110526.07186103996</v>
      </c>
      <c r="M17">
        <v>112812</v>
      </c>
      <c r="N17">
        <v>124677</v>
      </c>
      <c r="O17">
        <v>97261</v>
      </c>
      <c r="P17">
        <v>93673</v>
      </c>
      <c r="Q17" s="42">
        <v>88814.325203999964</v>
      </c>
      <c r="R17">
        <v>141489</v>
      </c>
      <c r="S17">
        <v>83337</v>
      </c>
      <c r="T17">
        <v>109205</v>
      </c>
      <c r="U17" s="53"/>
    </row>
    <row r="18" spans="2:21">
      <c r="B18" t="s">
        <v>1233</v>
      </c>
      <c r="D18" s="42">
        <v>80738.499173999997</v>
      </c>
      <c r="E18" s="42">
        <v>76551.617817999999</v>
      </c>
      <c r="F18" s="42">
        <v>119790.698174</v>
      </c>
      <c r="G18" s="42">
        <v>118326.94891200001</v>
      </c>
      <c r="H18" s="42">
        <v>119620.32536800001</v>
      </c>
      <c r="I18" s="42">
        <v>93461.815571520012</v>
      </c>
      <c r="J18" s="42">
        <v>99351.77166816</v>
      </c>
      <c r="K18" s="42">
        <v>105601.29092039999</v>
      </c>
      <c r="L18" s="42">
        <v>114759.730734</v>
      </c>
      <c r="M18">
        <v>118677</v>
      </c>
      <c r="N18">
        <v>141820</v>
      </c>
      <c r="O18">
        <v>101205</v>
      </c>
      <c r="P18">
        <v>99258</v>
      </c>
      <c r="Q18" s="42">
        <v>96163.820385600033</v>
      </c>
      <c r="R18">
        <v>152441</v>
      </c>
      <c r="S18">
        <v>103988</v>
      </c>
      <c r="T18">
        <v>123574</v>
      </c>
    </row>
    <row r="19" spans="2:21">
      <c r="B19" t="s">
        <v>1234</v>
      </c>
      <c r="D19" s="42">
        <v>59569.374513999996</v>
      </c>
      <c r="E19" s="42">
        <v>20902.436586000003</v>
      </c>
      <c r="F19" s="42">
        <v>72406.014433999997</v>
      </c>
      <c r="G19" s="42">
        <v>76306.378102000002</v>
      </c>
      <c r="H19" s="42">
        <v>73524.566537999999</v>
      </c>
      <c r="I19" s="42">
        <v>52222.896063359993</v>
      </c>
      <c r="J19" s="42">
        <v>54572.500656960008</v>
      </c>
      <c r="K19" s="42">
        <v>56554.04369736003</v>
      </c>
      <c r="L19" s="42">
        <v>61401.610625519985</v>
      </c>
      <c r="M19">
        <v>59547</v>
      </c>
      <c r="N19">
        <v>73383</v>
      </c>
      <c r="O19">
        <v>49875</v>
      </c>
      <c r="P19">
        <v>47152</v>
      </c>
      <c r="Q19" s="42">
        <v>43927.812508800002</v>
      </c>
      <c r="R19">
        <v>65640</v>
      </c>
      <c r="S19">
        <v>44248</v>
      </c>
      <c r="T19">
        <v>55958</v>
      </c>
    </row>
    <row r="20" spans="2:21">
      <c r="B20" t="s">
        <v>1235</v>
      </c>
      <c r="D20" s="42">
        <v>97186.152272000007</v>
      </c>
      <c r="E20" s="42">
        <v>89229.216140000004</v>
      </c>
      <c r="F20" s="42">
        <v>134929.59674799998</v>
      </c>
      <c r="G20" s="42">
        <v>132856.39037000001</v>
      </c>
      <c r="H20" s="42">
        <v>130285.82489799998</v>
      </c>
      <c r="I20" s="42">
        <v>92387.779989119968</v>
      </c>
      <c r="J20" s="42">
        <v>93418.149995279979</v>
      </c>
      <c r="K20" s="42">
        <v>94809.216276719992</v>
      </c>
      <c r="L20" s="42">
        <v>109973.51414280004</v>
      </c>
      <c r="M20">
        <v>113194</v>
      </c>
      <c r="N20">
        <v>134650</v>
      </c>
      <c r="O20">
        <v>92985</v>
      </c>
      <c r="P20">
        <v>88718</v>
      </c>
      <c r="Q20" s="42">
        <v>84672.368087999988</v>
      </c>
      <c r="R20">
        <v>126087</v>
      </c>
      <c r="S20">
        <v>94091</v>
      </c>
      <c r="T20">
        <v>113583</v>
      </c>
    </row>
    <row r="22" spans="2:21">
      <c r="B22" s="45" t="s">
        <v>1236</v>
      </c>
      <c r="C22" s="46"/>
      <c r="D22" s="46"/>
      <c r="E22" s="46"/>
      <c r="F22" s="46"/>
      <c r="G22" s="46"/>
      <c r="H22" s="46"/>
      <c r="I22" s="54"/>
      <c r="J22" s="54"/>
      <c r="K22" s="54"/>
      <c r="L22" s="54"/>
      <c r="M22" s="54"/>
      <c r="N22" s="54"/>
      <c r="O22" s="54"/>
      <c r="P22" s="54"/>
      <c r="Q22" s="54"/>
      <c r="R22" s="54"/>
      <c r="S22" s="55"/>
    </row>
    <row r="23" spans="2:21">
      <c r="B23" s="47" t="s">
        <v>1225</v>
      </c>
      <c r="D23" s="42">
        <f>D10*$D$45</f>
        <v>0</v>
      </c>
      <c r="E23" s="42">
        <f>E10*$E$45</f>
        <v>0</v>
      </c>
      <c r="F23" s="42">
        <f>F10*$F$45</f>
        <v>0</v>
      </c>
      <c r="G23" s="42">
        <f>G10*$G$45</f>
        <v>0</v>
      </c>
      <c r="H23" s="42">
        <f>H10*$H$45</f>
        <v>0</v>
      </c>
      <c r="I23" s="42">
        <f>I10*$I$45</f>
        <v>0</v>
      </c>
      <c r="J23" s="42">
        <f>J10*$J$45</f>
        <v>0</v>
      </c>
      <c r="K23" s="42">
        <f>K10*$K$45</f>
        <v>0</v>
      </c>
      <c r="L23" s="42">
        <f>L10*$L$45</f>
        <v>0</v>
      </c>
      <c r="M23" s="42">
        <f>M10*$M$45</f>
        <v>0</v>
      </c>
      <c r="N23" s="42">
        <f>N10*$N$45</f>
        <v>0</v>
      </c>
      <c r="O23" s="42">
        <f>O10*$O$45</f>
        <v>0</v>
      </c>
      <c r="P23" s="42">
        <f>P10*$P$45</f>
        <v>0</v>
      </c>
      <c r="Q23" s="42">
        <f>Q10*$Q$45</f>
        <v>0</v>
      </c>
      <c r="R23" s="42">
        <f>R10*$R$45</f>
        <v>0</v>
      </c>
      <c r="S23" s="56">
        <f>S10*$S$45</f>
        <v>0</v>
      </c>
      <c r="T23" s="56">
        <f>T10*$T$45</f>
        <v>0</v>
      </c>
    </row>
    <row r="24" spans="2:21">
      <c r="B24" s="47" t="s">
        <v>1226</v>
      </c>
      <c r="D24" s="42">
        <f t="shared" ref="D24:D33" si="2">D11*$D$45</f>
        <v>0</v>
      </c>
      <c r="E24" s="42">
        <f t="shared" ref="E24:E33" si="3">E11*$E$45</f>
        <v>0</v>
      </c>
      <c r="F24" s="42">
        <f t="shared" ref="F24:F33" si="4">F11*$F$45</f>
        <v>0</v>
      </c>
      <c r="G24" s="42">
        <f t="shared" ref="G24:G33" si="5">G11*$G$45</f>
        <v>0</v>
      </c>
      <c r="H24" s="42">
        <f t="shared" ref="H24:H33" si="6">H11*$H$45</f>
        <v>0</v>
      </c>
      <c r="I24" s="42">
        <f t="shared" ref="I24:I33" si="7">I11*$I$45</f>
        <v>0</v>
      </c>
      <c r="J24" s="42">
        <f t="shared" ref="J24:J33" si="8">J11*$J$45</f>
        <v>0</v>
      </c>
      <c r="K24" s="42">
        <f t="shared" ref="K24:K33" si="9">K11*$K$45</f>
        <v>0</v>
      </c>
      <c r="L24" s="42">
        <f t="shared" ref="L24:L33" si="10">L11*$L$45</f>
        <v>0</v>
      </c>
      <c r="M24" s="42">
        <f t="shared" ref="M24:M33" si="11">M11*$M$45</f>
        <v>0</v>
      </c>
      <c r="N24" s="42">
        <f t="shared" ref="N24:N33" si="12">N11*$N$45</f>
        <v>0</v>
      </c>
      <c r="O24" s="42">
        <f t="shared" ref="O24:O33" si="13">O11*$O$45</f>
        <v>0</v>
      </c>
      <c r="P24" s="42">
        <f t="shared" ref="P24:P33" si="14">P11*$P$45</f>
        <v>0</v>
      </c>
      <c r="Q24" s="42">
        <f t="shared" ref="Q24:Q33" si="15">Q11*$Q$45</f>
        <v>0</v>
      </c>
      <c r="R24" s="42">
        <f t="shared" ref="R24:R33" si="16">R11*$R$45</f>
        <v>0</v>
      </c>
      <c r="S24" s="56">
        <f t="shared" ref="S24:S33" si="17">S11*$S$45</f>
        <v>0</v>
      </c>
      <c r="T24" s="56">
        <f t="shared" ref="T24:T28" si="18">T11*$T$45</f>
        <v>0</v>
      </c>
    </row>
    <row r="25" spans="2:21">
      <c r="B25" s="47" t="s">
        <v>1227</v>
      </c>
      <c r="D25" s="42">
        <f t="shared" si="2"/>
        <v>0</v>
      </c>
      <c r="E25" s="42">
        <f t="shared" si="3"/>
        <v>0</v>
      </c>
      <c r="F25" s="42">
        <f t="shared" si="4"/>
        <v>0</v>
      </c>
      <c r="G25" s="42">
        <f t="shared" si="5"/>
        <v>0</v>
      </c>
      <c r="H25" s="42">
        <f t="shared" si="6"/>
        <v>0</v>
      </c>
      <c r="I25" s="42">
        <f t="shared" si="7"/>
        <v>0</v>
      </c>
      <c r="J25" s="42">
        <f t="shared" si="8"/>
        <v>0</v>
      </c>
      <c r="K25" s="42">
        <f t="shared" si="9"/>
        <v>0</v>
      </c>
      <c r="L25" s="42">
        <f t="shared" si="10"/>
        <v>0</v>
      </c>
      <c r="M25" s="42">
        <f t="shared" si="11"/>
        <v>0</v>
      </c>
      <c r="N25" s="42">
        <f t="shared" si="12"/>
        <v>0</v>
      </c>
      <c r="O25" s="42">
        <f t="shared" si="13"/>
        <v>0</v>
      </c>
      <c r="P25" s="42">
        <f t="shared" si="14"/>
        <v>0</v>
      </c>
      <c r="Q25" s="42">
        <f t="shared" si="15"/>
        <v>0</v>
      </c>
      <c r="R25" s="42">
        <f t="shared" si="16"/>
        <v>0</v>
      </c>
      <c r="S25" s="56">
        <f t="shared" si="17"/>
        <v>0</v>
      </c>
      <c r="T25" s="56">
        <f t="shared" si="18"/>
        <v>0</v>
      </c>
    </row>
    <row r="26" spans="2:21">
      <c r="B26" s="47" t="s">
        <v>1228</v>
      </c>
      <c r="D26" s="42">
        <f t="shared" si="2"/>
        <v>0</v>
      </c>
      <c r="E26" s="42">
        <f t="shared" si="3"/>
        <v>0</v>
      </c>
      <c r="F26" s="42">
        <f t="shared" si="4"/>
        <v>0</v>
      </c>
      <c r="G26" s="42">
        <f t="shared" si="5"/>
        <v>0</v>
      </c>
      <c r="H26" s="42">
        <f t="shared" si="6"/>
        <v>0</v>
      </c>
      <c r="I26" s="42">
        <f t="shared" si="7"/>
        <v>0</v>
      </c>
      <c r="J26" s="42">
        <f t="shared" si="8"/>
        <v>0</v>
      </c>
      <c r="K26" s="42">
        <f t="shared" si="9"/>
        <v>0</v>
      </c>
      <c r="L26" s="42">
        <f t="shared" si="10"/>
        <v>0</v>
      </c>
      <c r="M26" s="42">
        <f t="shared" si="11"/>
        <v>0</v>
      </c>
      <c r="N26" s="42">
        <f t="shared" si="12"/>
        <v>0</v>
      </c>
      <c r="O26" s="42">
        <f t="shared" si="13"/>
        <v>0</v>
      </c>
      <c r="P26" s="42">
        <f t="shared" si="14"/>
        <v>0</v>
      </c>
      <c r="Q26" s="42">
        <f t="shared" si="15"/>
        <v>0</v>
      </c>
      <c r="R26" s="42">
        <f t="shared" si="16"/>
        <v>0</v>
      </c>
      <c r="S26" s="56">
        <f t="shared" si="17"/>
        <v>0</v>
      </c>
      <c r="T26" s="56">
        <f t="shared" si="18"/>
        <v>0</v>
      </c>
    </row>
    <row r="27" spans="2:21">
      <c r="B27" s="47" t="s">
        <v>1229</v>
      </c>
      <c r="D27" s="42">
        <f t="shared" si="2"/>
        <v>0</v>
      </c>
      <c r="E27" s="42">
        <f t="shared" si="3"/>
        <v>0</v>
      </c>
      <c r="F27" s="42">
        <f t="shared" si="4"/>
        <v>0</v>
      </c>
      <c r="G27" s="42">
        <f t="shared" si="5"/>
        <v>0</v>
      </c>
      <c r="H27" s="42">
        <f t="shared" si="6"/>
        <v>0</v>
      </c>
      <c r="I27" s="42">
        <f t="shared" si="7"/>
        <v>0</v>
      </c>
      <c r="J27" s="42">
        <f t="shared" si="8"/>
        <v>0</v>
      </c>
      <c r="K27" s="42">
        <f t="shared" si="9"/>
        <v>0</v>
      </c>
      <c r="L27" s="42">
        <f t="shared" si="10"/>
        <v>0</v>
      </c>
      <c r="M27" s="42">
        <f t="shared" si="11"/>
        <v>0</v>
      </c>
      <c r="N27" s="42">
        <f t="shared" si="12"/>
        <v>0</v>
      </c>
      <c r="O27" s="42">
        <f t="shared" si="13"/>
        <v>0</v>
      </c>
      <c r="P27" s="42">
        <f t="shared" si="14"/>
        <v>0</v>
      </c>
      <c r="Q27" s="42">
        <f t="shared" si="15"/>
        <v>0</v>
      </c>
      <c r="R27" s="42">
        <f t="shared" si="16"/>
        <v>0</v>
      </c>
      <c r="S27" s="56">
        <f t="shared" si="17"/>
        <v>0</v>
      </c>
      <c r="T27" s="56">
        <f t="shared" si="18"/>
        <v>0</v>
      </c>
    </row>
    <row r="28" spans="2:21">
      <c r="B28" s="47" t="s">
        <v>1230</v>
      </c>
      <c r="D28" s="42">
        <f t="shared" si="2"/>
        <v>0</v>
      </c>
      <c r="E28" s="42">
        <f t="shared" si="3"/>
        <v>0</v>
      </c>
      <c r="F28" s="42">
        <f t="shared" si="4"/>
        <v>0</v>
      </c>
      <c r="G28" s="42">
        <f t="shared" si="5"/>
        <v>0</v>
      </c>
      <c r="H28" s="42">
        <f>H16*$H$45</f>
        <v>0</v>
      </c>
      <c r="I28" s="42">
        <f t="shared" si="7"/>
        <v>0</v>
      </c>
      <c r="J28" s="42">
        <f t="shared" si="8"/>
        <v>0</v>
      </c>
      <c r="K28" s="42">
        <f t="shared" si="9"/>
        <v>0</v>
      </c>
      <c r="L28" s="42">
        <f t="shared" si="10"/>
        <v>0</v>
      </c>
      <c r="M28" s="42">
        <f t="shared" si="11"/>
        <v>0</v>
      </c>
      <c r="N28" s="42">
        <f t="shared" si="12"/>
        <v>0</v>
      </c>
      <c r="O28" s="42">
        <f t="shared" si="13"/>
        <v>0</v>
      </c>
      <c r="P28" s="42">
        <f t="shared" si="14"/>
        <v>0</v>
      </c>
      <c r="Q28" s="42">
        <f t="shared" si="15"/>
        <v>0</v>
      </c>
      <c r="R28" s="42">
        <f t="shared" si="16"/>
        <v>0</v>
      </c>
      <c r="S28" s="56">
        <f t="shared" si="17"/>
        <v>0</v>
      </c>
      <c r="T28" s="56">
        <f t="shared" si="18"/>
        <v>0</v>
      </c>
    </row>
    <row r="29" spans="2:21">
      <c r="B29" s="47" t="s">
        <v>1231</v>
      </c>
      <c r="D29" s="42">
        <f t="shared" si="2"/>
        <v>0</v>
      </c>
      <c r="E29" s="42">
        <f t="shared" si="3"/>
        <v>0</v>
      </c>
      <c r="F29" s="42">
        <f t="shared" si="4"/>
        <v>0</v>
      </c>
      <c r="G29" s="42">
        <f t="shared" si="5"/>
        <v>0</v>
      </c>
      <c r="H29" s="42"/>
      <c r="I29" s="42">
        <f t="shared" si="7"/>
        <v>0</v>
      </c>
      <c r="J29" s="42">
        <f t="shared" si="8"/>
        <v>0</v>
      </c>
      <c r="K29" s="42">
        <f t="shared" si="9"/>
        <v>0</v>
      </c>
      <c r="L29" s="42">
        <f t="shared" si="10"/>
        <v>0</v>
      </c>
      <c r="M29" s="42">
        <f t="shared" si="11"/>
        <v>0</v>
      </c>
      <c r="N29" s="42">
        <f t="shared" si="12"/>
        <v>0</v>
      </c>
      <c r="O29" s="42">
        <f t="shared" si="13"/>
        <v>0</v>
      </c>
      <c r="P29" s="42">
        <f t="shared" si="14"/>
        <v>0</v>
      </c>
      <c r="Q29" s="42">
        <f t="shared" si="15"/>
        <v>0</v>
      </c>
      <c r="R29" s="42">
        <f t="shared" si="16"/>
        <v>0</v>
      </c>
      <c r="S29" s="56">
        <f t="shared" si="17"/>
        <v>0</v>
      </c>
      <c r="T29" s="56"/>
    </row>
    <row r="30" spans="2:21">
      <c r="B30" s="47" t="s">
        <v>1232</v>
      </c>
      <c r="D30" s="42">
        <f t="shared" si="2"/>
        <v>0</v>
      </c>
      <c r="E30" s="42">
        <f t="shared" si="3"/>
        <v>0</v>
      </c>
      <c r="F30" s="42">
        <f t="shared" si="4"/>
        <v>0</v>
      </c>
      <c r="G30" s="42">
        <f t="shared" si="5"/>
        <v>0</v>
      </c>
      <c r="H30" s="42">
        <f t="shared" si="6"/>
        <v>0</v>
      </c>
      <c r="I30" s="42">
        <f t="shared" si="7"/>
        <v>0</v>
      </c>
      <c r="J30" s="42">
        <f t="shared" si="8"/>
        <v>0</v>
      </c>
      <c r="K30" s="42">
        <f t="shared" si="9"/>
        <v>0</v>
      </c>
      <c r="L30" s="42">
        <f t="shared" si="10"/>
        <v>0</v>
      </c>
      <c r="M30" s="42">
        <f t="shared" si="11"/>
        <v>0</v>
      </c>
      <c r="N30" s="42">
        <f t="shared" si="12"/>
        <v>0</v>
      </c>
      <c r="O30" s="42">
        <f t="shared" si="13"/>
        <v>0</v>
      </c>
      <c r="P30" s="42">
        <f t="shared" si="14"/>
        <v>0</v>
      </c>
      <c r="Q30" s="42">
        <f t="shared" si="15"/>
        <v>0</v>
      </c>
      <c r="R30" s="42">
        <f t="shared" si="16"/>
        <v>0</v>
      </c>
      <c r="S30" s="56">
        <f t="shared" si="17"/>
        <v>0</v>
      </c>
      <c r="T30" s="56">
        <f>T17*$T$45</f>
        <v>0</v>
      </c>
    </row>
    <row r="31" spans="2:21">
      <c r="B31" s="47" t="s">
        <v>1233</v>
      </c>
      <c r="D31" s="42">
        <f t="shared" si="2"/>
        <v>0</v>
      </c>
      <c r="E31" s="42">
        <f t="shared" si="3"/>
        <v>0</v>
      </c>
      <c r="F31" s="42">
        <f t="shared" si="4"/>
        <v>0</v>
      </c>
      <c r="G31" s="42">
        <f t="shared" si="5"/>
        <v>0</v>
      </c>
      <c r="H31" s="42">
        <f t="shared" si="6"/>
        <v>0</v>
      </c>
      <c r="I31" s="42">
        <f t="shared" si="7"/>
        <v>0</v>
      </c>
      <c r="J31" s="42">
        <f t="shared" si="8"/>
        <v>0</v>
      </c>
      <c r="K31" s="42">
        <f t="shared" si="9"/>
        <v>0</v>
      </c>
      <c r="L31" s="42">
        <f t="shared" si="10"/>
        <v>0</v>
      </c>
      <c r="M31" s="42">
        <f t="shared" si="11"/>
        <v>0</v>
      </c>
      <c r="N31" s="42">
        <f t="shared" si="12"/>
        <v>0</v>
      </c>
      <c r="O31" s="42">
        <f t="shared" si="13"/>
        <v>0</v>
      </c>
      <c r="P31" s="42">
        <f t="shared" si="14"/>
        <v>0</v>
      </c>
      <c r="Q31" s="42">
        <f t="shared" si="15"/>
        <v>0</v>
      </c>
      <c r="R31" s="42">
        <f t="shared" si="16"/>
        <v>0</v>
      </c>
      <c r="S31" s="56">
        <f t="shared" si="17"/>
        <v>0</v>
      </c>
      <c r="T31" s="56">
        <f>T18*$T$45</f>
        <v>0</v>
      </c>
    </row>
    <row r="32" spans="2:21">
      <c r="B32" s="47" t="s">
        <v>1234</v>
      </c>
      <c r="D32" s="42">
        <f t="shared" si="2"/>
        <v>0</v>
      </c>
      <c r="E32" s="42">
        <f t="shared" si="3"/>
        <v>0</v>
      </c>
      <c r="F32" s="42">
        <f t="shared" si="4"/>
        <v>0</v>
      </c>
      <c r="G32" s="42">
        <f t="shared" si="5"/>
        <v>0</v>
      </c>
      <c r="H32" s="42">
        <f t="shared" si="6"/>
        <v>0</v>
      </c>
      <c r="I32" s="42">
        <f t="shared" si="7"/>
        <v>0</v>
      </c>
      <c r="J32" s="42">
        <f t="shared" si="8"/>
        <v>0</v>
      </c>
      <c r="K32" s="42">
        <f t="shared" si="9"/>
        <v>0</v>
      </c>
      <c r="L32" s="42">
        <f t="shared" si="10"/>
        <v>0</v>
      </c>
      <c r="M32" s="42">
        <f t="shared" si="11"/>
        <v>0</v>
      </c>
      <c r="N32" s="42">
        <f t="shared" si="12"/>
        <v>0</v>
      </c>
      <c r="O32" s="42">
        <f t="shared" si="13"/>
        <v>0</v>
      </c>
      <c r="P32" s="42">
        <f t="shared" si="14"/>
        <v>0</v>
      </c>
      <c r="Q32" s="42">
        <f t="shared" si="15"/>
        <v>0</v>
      </c>
      <c r="R32" s="42">
        <f t="shared" si="16"/>
        <v>0</v>
      </c>
      <c r="S32" s="56">
        <f t="shared" si="17"/>
        <v>0</v>
      </c>
      <c r="T32" s="56">
        <f>T19*$T$45</f>
        <v>0</v>
      </c>
    </row>
    <row r="33" spans="2:20">
      <c r="B33" s="48" t="s">
        <v>1235</v>
      </c>
      <c r="C33" s="49"/>
      <c r="D33" s="42">
        <f t="shared" si="2"/>
        <v>0</v>
      </c>
      <c r="E33" s="42">
        <f t="shared" si="3"/>
        <v>0</v>
      </c>
      <c r="F33" s="42">
        <f t="shared" si="4"/>
        <v>0</v>
      </c>
      <c r="G33" s="42">
        <f t="shared" si="5"/>
        <v>0</v>
      </c>
      <c r="H33" s="42">
        <f t="shared" si="6"/>
        <v>0</v>
      </c>
      <c r="I33" s="57">
        <f t="shared" si="7"/>
        <v>0</v>
      </c>
      <c r="J33" s="57">
        <f t="shared" si="8"/>
        <v>0</v>
      </c>
      <c r="K33" s="57">
        <f t="shared" si="9"/>
        <v>0</v>
      </c>
      <c r="L33" s="57">
        <f t="shared" si="10"/>
        <v>0</v>
      </c>
      <c r="M33" s="57">
        <f t="shared" si="11"/>
        <v>0</v>
      </c>
      <c r="N33" s="57">
        <f t="shared" si="12"/>
        <v>0</v>
      </c>
      <c r="O33" s="57">
        <f t="shared" si="13"/>
        <v>0</v>
      </c>
      <c r="P33" s="57">
        <f t="shared" si="14"/>
        <v>0</v>
      </c>
      <c r="Q33" s="57">
        <f t="shared" si="15"/>
        <v>0</v>
      </c>
      <c r="R33" s="57">
        <f t="shared" si="16"/>
        <v>0</v>
      </c>
      <c r="S33" s="58">
        <f t="shared" si="17"/>
        <v>0</v>
      </c>
      <c r="T33" s="56">
        <f>T20*$T$45</f>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E0302-32C7-DC4A-B2B2-BCB212D954C0}">
  <dimension ref="B2:AO56"/>
  <sheetViews>
    <sheetView topLeftCell="A20" workbookViewId="0">
      <selection activeCell="F28" sqref="F28"/>
    </sheetView>
  </sheetViews>
  <sheetFormatPr baseColWidth="10" defaultColWidth="8.83203125" defaultRowHeight="16"/>
  <cols>
    <col min="2" max="2" width="31.5" style="41" customWidth="1"/>
    <col min="3" max="3" width="24.83203125" bestFit="1" customWidth="1"/>
    <col min="4" max="4" width="16.5" bestFit="1" customWidth="1"/>
    <col min="5" max="5" width="19.6640625" bestFit="1" customWidth="1"/>
    <col min="6" max="6" width="16.83203125" bestFit="1" customWidth="1"/>
    <col min="7" max="7" width="16.5" customWidth="1"/>
    <col min="8" max="8" width="18.33203125" bestFit="1" customWidth="1"/>
    <col min="9" max="9" width="21" bestFit="1" customWidth="1"/>
    <col min="10" max="10" width="16.33203125" bestFit="1" customWidth="1"/>
    <col min="11" max="11" width="13.5" bestFit="1" customWidth="1"/>
    <col min="12" max="13" width="16.6640625" bestFit="1" customWidth="1"/>
    <col min="14" max="14" width="19.83203125" customWidth="1"/>
    <col min="15" max="15" width="13" customWidth="1"/>
    <col min="16" max="16" width="14.33203125" customWidth="1"/>
    <col min="17" max="17" width="13.33203125" customWidth="1"/>
    <col min="18" max="18" width="14" customWidth="1"/>
    <col min="19" max="19" width="16.5" customWidth="1"/>
    <col min="20" max="20" width="21.5" bestFit="1" customWidth="1"/>
    <col min="21" max="21" width="14" bestFit="1" customWidth="1"/>
    <col min="22" max="22" width="19.5" bestFit="1" customWidth="1"/>
    <col min="23" max="23" width="19.5" customWidth="1"/>
    <col min="24" max="30" width="15.83203125" customWidth="1"/>
    <col min="31" max="31" width="15.6640625" bestFit="1" customWidth="1"/>
    <col min="32" max="32" width="14.83203125" bestFit="1" customWidth="1"/>
    <col min="33" max="33" width="14.83203125" customWidth="1"/>
    <col min="34" max="34" width="13.83203125" customWidth="1"/>
    <col min="35" max="35" width="9.5" bestFit="1" customWidth="1"/>
    <col min="42" max="42" width="13.5" bestFit="1" customWidth="1"/>
    <col min="43" max="43" width="11" bestFit="1" customWidth="1"/>
  </cols>
  <sheetData>
    <row r="2" spans="2:32">
      <c r="B2" s="59" t="s">
        <v>1238</v>
      </c>
    </row>
    <row r="3" spans="2:32">
      <c r="B3" s="41" t="s">
        <v>1239</v>
      </c>
    </row>
    <row r="4" spans="2:32">
      <c r="B4" s="41" t="s">
        <v>1240</v>
      </c>
    </row>
    <row r="5" spans="2:32">
      <c r="B5" s="41">
        <v>1911</v>
      </c>
    </row>
    <row r="6" spans="2:32">
      <c r="B6"/>
      <c r="P6" s="41"/>
    </row>
    <row r="7" spans="2:32" s="41" customFormat="1" ht="15">
      <c r="B7" s="59" t="s">
        <v>1241</v>
      </c>
      <c r="C7" s="59" t="s">
        <v>244</v>
      </c>
      <c r="N7" s="60"/>
      <c r="O7" s="60"/>
      <c r="P7" s="60"/>
    </row>
    <row r="8" spans="2:32">
      <c r="B8" s="41">
        <v>1921</v>
      </c>
    </row>
    <row r="10" spans="2:32" s="41" customFormat="1" ht="15">
      <c r="B10" s="59" t="s">
        <v>244</v>
      </c>
      <c r="C10" s="59" t="s">
        <v>1241</v>
      </c>
      <c r="AD10" s="60"/>
      <c r="AE10" s="60"/>
      <c r="AF10" s="60"/>
    </row>
    <row r="11" spans="2:32">
      <c r="B11" s="41">
        <v>1931</v>
      </c>
    </row>
    <row r="12" spans="2:32">
      <c r="AF12" s="41"/>
    </row>
    <row r="13" spans="2:32" s="41" customFormat="1" ht="15">
      <c r="B13" s="59" t="s">
        <v>244</v>
      </c>
      <c r="C13" s="59" t="s">
        <v>1241</v>
      </c>
      <c r="D13" s="59" t="s">
        <v>243</v>
      </c>
      <c r="T13" s="44"/>
    </row>
    <row r="14" spans="2:32">
      <c r="B14" s="41">
        <v>1941</v>
      </c>
    </row>
    <row r="16" spans="2:32" s="41" customFormat="1" ht="15">
      <c r="B16" s="59" t="s">
        <v>1242</v>
      </c>
      <c r="C16" s="59" t="s">
        <v>1243</v>
      </c>
      <c r="D16" s="59" t="s">
        <v>1244</v>
      </c>
    </row>
    <row r="17" spans="2:41">
      <c r="B17" s="41">
        <v>1951</v>
      </c>
      <c r="O17" s="42"/>
      <c r="P17" s="42"/>
      <c r="Q17" s="42"/>
      <c r="R17" s="42"/>
      <c r="S17" s="42"/>
      <c r="T17" s="42"/>
      <c r="U17" s="42"/>
      <c r="V17" s="42"/>
      <c r="W17" s="42"/>
      <c r="X17" s="42"/>
      <c r="Y17" s="42"/>
      <c r="AD17" s="41"/>
      <c r="AO17" s="42"/>
    </row>
    <row r="18" spans="2:41">
      <c r="AD18" s="41"/>
      <c r="AO18" s="42"/>
    </row>
    <row r="19" spans="2:41" s="41" customFormat="1" ht="15">
      <c r="B19" s="59" t="s">
        <v>1243</v>
      </c>
      <c r="C19" s="59" t="s">
        <v>1245</v>
      </c>
      <c r="D19" s="59" t="s">
        <v>1246</v>
      </c>
      <c r="E19" s="59" t="s">
        <v>1247</v>
      </c>
    </row>
    <row r="20" spans="2:41">
      <c r="B20" s="41">
        <v>1961</v>
      </c>
    </row>
    <row r="21" spans="2:41">
      <c r="AC21" t="s">
        <v>1248</v>
      </c>
    </row>
    <row r="22" spans="2:41" s="41" customFormat="1" ht="57">
      <c r="B22" s="63" t="s">
        <v>1249</v>
      </c>
      <c r="C22" s="63" t="s">
        <v>1250</v>
      </c>
      <c r="D22" s="63" t="s">
        <v>1251</v>
      </c>
      <c r="E22" s="63" t="s">
        <v>1252</v>
      </c>
      <c r="F22" s="63" t="s">
        <v>1253</v>
      </c>
    </row>
    <row r="23" spans="2:41">
      <c r="B23" s="41">
        <v>1966</v>
      </c>
    </row>
    <row r="25" spans="2:41" s="41" customFormat="1" ht="57">
      <c r="B25" s="63" t="s">
        <v>1252</v>
      </c>
      <c r="C25" s="63" t="s">
        <v>1249</v>
      </c>
      <c r="D25" s="63" t="s">
        <v>1250</v>
      </c>
      <c r="E25" s="63" t="s">
        <v>1253</v>
      </c>
    </row>
    <row r="26" spans="2:41">
      <c r="B26" s="41">
        <v>1971</v>
      </c>
    </row>
    <row r="28" spans="2:41" s="41" customFormat="1" ht="57">
      <c r="B28" s="63" t="s">
        <v>1252</v>
      </c>
      <c r="C28" s="63" t="s">
        <v>1249</v>
      </c>
      <c r="D28" s="63" t="s">
        <v>1250</v>
      </c>
      <c r="E28" s="63" t="s">
        <v>1253</v>
      </c>
    </row>
    <row r="29" spans="2:41">
      <c r="B29" s="41">
        <v>1976</v>
      </c>
    </row>
    <row r="31" spans="2:41" ht="57">
      <c r="B31" s="67" t="s">
        <v>1254</v>
      </c>
      <c r="C31" s="67" t="s">
        <v>1249</v>
      </c>
      <c r="D31" s="67" t="s">
        <v>1250</v>
      </c>
      <c r="E31" s="67" t="s">
        <v>1253</v>
      </c>
    </row>
    <row r="32" spans="2:41">
      <c r="B32" s="41">
        <v>1981</v>
      </c>
    </row>
    <row r="34" spans="2:33" s="41" customFormat="1" ht="29">
      <c r="B34" s="68" t="s">
        <v>1254</v>
      </c>
      <c r="C34" s="68" t="s">
        <v>1249</v>
      </c>
      <c r="D34" s="68" t="s">
        <v>1250</v>
      </c>
    </row>
    <row r="35" spans="2:33">
      <c r="B35" s="41">
        <v>1986</v>
      </c>
    </row>
    <row r="37" spans="2:33" s="41" customFormat="1" ht="29">
      <c r="B37" s="69" t="s">
        <v>1254</v>
      </c>
      <c r="C37" s="69" t="s">
        <v>1249</v>
      </c>
      <c r="D37" s="69" t="s">
        <v>1250</v>
      </c>
      <c r="E37" s="69" t="s">
        <v>1256</v>
      </c>
    </row>
    <row r="38" spans="2:33">
      <c r="B38" s="61">
        <v>1991</v>
      </c>
      <c r="G38" s="1"/>
      <c r="H38" s="1"/>
      <c r="I38" s="1"/>
      <c r="J38" s="1"/>
      <c r="K38" s="85"/>
      <c r="L38" s="85"/>
      <c r="M38" s="85"/>
      <c r="N38" s="85"/>
      <c r="O38" s="85"/>
      <c r="P38" s="85"/>
      <c r="Q38" s="70"/>
      <c r="R38" s="70"/>
      <c r="S38" s="70"/>
      <c r="T38" s="71"/>
      <c r="U38" s="70"/>
      <c r="V38" s="71"/>
      <c r="W38" s="71"/>
      <c r="X38" s="70"/>
      <c r="Y38" s="70"/>
      <c r="Z38" s="70"/>
      <c r="AA38" s="70"/>
      <c r="AB38" s="70"/>
      <c r="AC38" s="70"/>
      <c r="AD38" s="70"/>
      <c r="AE38" s="70"/>
      <c r="AF38" s="70"/>
      <c r="AG38" s="66"/>
    </row>
    <row r="39" spans="2:33">
      <c r="G39" s="1"/>
      <c r="H39" s="1"/>
      <c r="I39" s="1"/>
      <c r="J39" s="1"/>
      <c r="K39" s="1"/>
      <c r="L39" s="1"/>
      <c r="M39" s="1"/>
      <c r="N39" s="1"/>
      <c r="O39" s="1"/>
      <c r="P39" s="1"/>
    </row>
    <row r="40" spans="2:33" s="41" customFormat="1" ht="29">
      <c r="B40" s="72" t="s">
        <v>1255</v>
      </c>
      <c r="C40" s="72" t="s">
        <v>1254</v>
      </c>
      <c r="D40" s="72" t="s">
        <v>1249</v>
      </c>
      <c r="E40" s="72" t="s">
        <v>1256</v>
      </c>
      <c r="F40" s="72" t="s">
        <v>1250</v>
      </c>
      <c r="G40" s="86"/>
      <c r="H40" s="86"/>
      <c r="I40" s="86"/>
      <c r="J40" s="86"/>
      <c r="K40" s="86"/>
      <c r="L40" s="86"/>
      <c r="M40" s="86"/>
      <c r="N40" s="86"/>
      <c r="O40" s="87"/>
      <c r="P40" s="88"/>
    </row>
    <row r="41" spans="2:33">
      <c r="B41" s="41">
        <v>1996</v>
      </c>
    </row>
    <row r="43" spans="2:33" s="41" customFormat="1" ht="29">
      <c r="B43" s="74" t="s">
        <v>1255</v>
      </c>
      <c r="C43" s="74" t="s">
        <v>1254</v>
      </c>
      <c r="D43" s="74" t="s">
        <v>1249</v>
      </c>
      <c r="E43" s="74" t="s">
        <v>1256</v>
      </c>
      <c r="F43" s="74" t="s">
        <v>1257</v>
      </c>
      <c r="G43" s="74" t="s">
        <v>1258</v>
      </c>
      <c r="H43" s="74" t="s">
        <v>1259</v>
      </c>
      <c r="I43" s="73"/>
      <c r="J43" s="73"/>
      <c r="K43" s="73"/>
      <c r="L43" s="73"/>
      <c r="M43" s="75"/>
      <c r="N43" s="75"/>
      <c r="O43" s="64"/>
    </row>
    <row r="44" spans="2:33">
      <c r="B44" s="41">
        <v>2001</v>
      </c>
    </row>
    <row r="46" spans="2:33" s="41" customFormat="1" ht="29">
      <c r="B46" s="76" t="s">
        <v>1255</v>
      </c>
      <c r="C46" s="76" t="s">
        <v>1254</v>
      </c>
      <c r="D46" s="76" t="s">
        <v>1249</v>
      </c>
      <c r="E46" s="76" t="s">
        <v>1256</v>
      </c>
      <c r="F46" s="76" t="s">
        <v>1260</v>
      </c>
      <c r="G46" s="75"/>
      <c r="H46" s="75"/>
      <c r="I46" s="75"/>
      <c r="J46" s="75"/>
      <c r="K46" s="75"/>
      <c r="L46" s="75"/>
      <c r="M46" s="75"/>
      <c r="N46" s="64"/>
    </row>
    <row r="47" spans="2:33">
      <c r="B47" s="41">
        <v>2006</v>
      </c>
    </row>
    <row r="49" spans="2:34" s="41" customFormat="1" ht="31">
      <c r="B49" s="78" t="s">
        <v>1254</v>
      </c>
      <c r="C49" s="78" t="s">
        <v>1249</v>
      </c>
      <c r="D49" s="78" t="s">
        <v>1261</v>
      </c>
      <c r="E49" s="78" t="s">
        <v>1256</v>
      </c>
      <c r="F49" s="78" t="s">
        <v>1257</v>
      </c>
      <c r="G49" s="78" t="s">
        <v>1262</v>
      </c>
      <c r="H49" s="78" t="s">
        <v>1255</v>
      </c>
      <c r="I49" s="77"/>
      <c r="J49" s="77"/>
      <c r="K49" s="77"/>
      <c r="L49" s="77"/>
      <c r="M49" s="77"/>
      <c r="N49" s="77"/>
      <c r="O49" s="77"/>
      <c r="P49" s="77"/>
      <c r="Q49" s="77"/>
      <c r="R49" s="77"/>
      <c r="S49" s="77"/>
      <c r="T49" s="77"/>
      <c r="U49" s="77"/>
      <c r="V49" s="75"/>
      <c r="W49" s="64"/>
    </row>
    <row r="50" spans="2:34">
      <c r="B50" s="79">
        <v>2011</v>
      </c>
      <c r="C50" s="80"/>
      <c r="D50" s="80"/>
      <c r="E50" s="80"/>
      <c r="F50" s="80"/>
      <c r="G50" s="80"/>
      <c r="H50" s="80"/>
      <c r="I50" s="80"/>
      <c r="J50" s="80"/>
      <c r="K50" s="80"/>
      <c r="L50" s="81"/>
      <c r="M50" s="80"/>
      <c r="N50" s="81"/>
      <c r="O50" s="81"/>
      <c r="P50" s="81"/>
      <c r="Q50" s="81"/>
      <c r="R50" s="81"/>
      <c r="S50" s="81"/>
      <c r="T50" s="80"/>
      <c r="U50" s="80"/>
      <c r="V50" s="80"/>
      <c r="W50" s="80"/>
      <c r="X50" s="80"/>
      <c r="Y50" s="80"/>
      <c r="Z50" s="80"/>
      <c r="AA50" s="80"/>
      <c r="AB50" s="80"/>
      <c r="AC50" s="80"/>
      <c r="AD50" s="80"/>
      <c r="AE50" s="80"/>
      <c r="AF50" s="80"/>
      <c r="AG50" s="82"/>
      <c r="AH50" s="65"/>
    </row>
    <row r="52" spans="2:34" s="64" customFormat="1" ht="32">
      <c r="B52" s="83" t="s">
        <v>246</v>
      </c>
      <c r="C52" s="83" t="s">
        <v>1263</v>
      </c>
      <c r="D52" s="83" t="s">
        <v>1264</v>
      </c>
      <c r="E52" s="83" t="s">
        <v>1265</v>
      </c>
      <c r="F52" s="83" t="s">
        <v>1266</v>
      </c>
      <c r="G52" s="83" t="s">
        <v>1267</v>
      </c>
      <c r="H52" s="83" t="s">
        <v>1268</v>
      </c>
      <c r="U52" s="75"/>
      <c r="Y52" s="64" t="s">
        <v>1269</v>
      </c>
      <c r="Z52" s="64" t="s">
        <v>1270</v>
      </c>
    </row>
    <row r="53" spans="2:34">
      <c r="B53" s="41">
        <v>2016</v>
      </c>
    </row>
    <row r="55" spans="2:34" s="41" customFormat="1">
      <c r="B55" s="83" t="s">
        <v>1268</v>
      </c>
      <c r="C55" s="83" t="s">
        <v>1264</v>
      </c>
      <c r="D55" s="83" t="s">
        <v>1263</v>
      </c>
      <c r="E55" s="83" t="s">
        <v>1266</v>
      </c>
      <c r="F55" s="83" t="s">
        <v>1265</v>
      </c>
      <c r="G55" s="83" t="s">
        <v>1267</v>
      </c>
      <c r="H55" s="83" t="s">
        <v>246</v>
      </c>
      <c r="I55" s="64"/>
      <c r="J55" s="64"/>
      <c r="K55" s="64"/>
      <c r="N55" s="64"/>
      <c r="O55" s="64"/>
      <c r="P55" s="64"/>
      <c r="Q55" s="64"/>
      <c r="R55" s="84"/>
    </row>
    <row r="56" spans="2:34">
      <c r="H56" s="6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A3423-66A9-2E4B-9AE7-FB96A31BC75F}">
  <dimension ref="A1:T199"/>
  <sheetViews>
    <sheetView workbookViewId="0">
      <selection activeCell="H9" sqref="H9"/>
    </sheetView>
  </sheetViews>
  <sheetFormatPr baseColWidth="10" defaultRowHeight="16"/>
  <cols>
    <col min="1" max="16384" width="10.83203125" style="21"/>
  </cols>
  <sheetData>
    <row r="1" spans="1:20">
      <c r="A1" s="21" t="s">
        <v>187</v>
      </c>
      <c r="B1" s="21" t="s">
        <v>188</v>
      </c>
      <c r="C1" s="21" t="s">
        <v>189</v>
      </c>
      <c r="D1" s="22">
        <v>22000</v>
      </c>
      <c r="E1" s="22">
        <v>23000</v>
      </c>
      <c r="F1" s="22">
        <v>24000</v>
      </c>
      <c r="G1" s="22">
        <v>25000</v>
      </c>
      <c r="H1" s="22">
        <v>28005</v>
      </c>
      <c r="I1" s="22">
        <v>28030</v>
      </c>
      <c r="J1" s="22">
        <v>29000</v>
      </c>
      <c r="K1" s="22">
        <v>30000</v>
      </c>
      <c r="L1" s="22">
        <v>31000</v>
      </c>
      <c r="M1" s="22">
        <v>32000</v>
      </c>
      <c r="N1" s="22">
        <v>34000</v>
      </c>
      <c r="O1" s="22">
        <v>36000</v>
      </c>
      <c r="P1" s="22">
        <v>37000</v>
      </c>
      <c r="Q1" s="22">
        <v>38000</v>
      </c>
      <c r="R1" s="22">
        <v>39000</v>
      </c>
      <c r="S1" s="22">
        <v>40000</v>
      </c>
      <c r="T1" s="22">
        <v>42000</v>
      </c>
    </row>
    <row r="2" spans="1:20">
      <c r="A2" s="21" t="s">
        <v>172</v>
      </c>
      <c r="B2" s="21">
        <v>101</v>
      </c>
      <c r="C2" s="21">
        <v>1901</v>
      </c>
      <c r="D2" s="21">
        <v>3522.2940114973198</v>
      </c>
      <c r="E2" s="21">
        <v>8104.9915235749404</v>
      </c>
      <c r="F2" s="21">
        <v>1375.77644893094</v>
      </c>
      <c r="G2" s="21">
        <v>2362.8009268699898</v>
      </c>
      <c r="H2" s="21">
        <v>1239.4398940265401</v>
      </c>
      <c r="I2" s="21">
        <v>2478.8797880530801</v>
      </c>
      <c r="J2" s="21">
        <v>491.70664633345899</v>
      </c>
      <c r="K2" s="21">
        <v>1497.334542351</v>
      </c>
      <c r="L2" s="21">
        <v>4483.1927118757203</v>
      </c>
      <c r="M2" s="21">
        <v>3161.4096500665901</v>
      </c>
      <c r="N2" s="21">
        <v>3547.13636484158</v>
      </c>
      <c r="O2" s="21">
        <v>2369.7134161104</v>
      </c>
      <c r="P2" s="21">
        <v>338.51259529333799</v>
      </c>
      <c r="Q2" s="21" t="s">
        <v>173</v>
      </c>
      <c r="R2" s="21">
        <v>6717.6124928989602</v>
      </c>
      <c r="S2" s="21" t="s">
        <v>173</v>
      </c>
      <c r="T2" s="21">
        <v>11180.393771663899</v>
      </c>
    </row>
    <row r="3" spans="1:20">
      <c r="A3" s="21" t="s">
        <v>174</v>
      </c>
      <c r="B3" s="21">
        <v>102</v>
      </c>
      <c r="C3" s="21">
        <v>1901</v>
      </c>
      <c r="D3" s="21">
        <v>21817.453967971502</v>
      </c>
      <c r="E3" s="21">
        <v>37816</v>
      </c>
      <c r="F3" s="21">
        <v>10266</v>
      </c>
      <c r="G3" s="21">
        <v>25322</v>
      </c>
      <c r="H3" s="21">
        <v>12164</v>
      </c>
      <c r="I3" s="21">
        <v>29974</v>
      </c>
      <c r="J3" s="21">
        <v>4074</v>
      </c>
      <c r="K3" s="21">
        <v>16460</v>
      </c>
      <c r="L3" s="21">
        <v>27013</v>
      </c>
      <c r="M3" s="21">
        <v>38463</v>
      </c>
      <c r="N3" s="21">
        <v>24191</v>
      </c>
      <c r="O3" s="21">
        <v>11404</v>
      </c>
      <c r="P3" s="21">
        <v>17213</v>
      </c>
      <c r="Q3" s="21">
        <v>18360</v>
      </c>
      <c r="R3" s="21">
        <v>44838</v>
      </c>
      <c r="S3" s="21">
        <v>30322</v>
      </c>
      <c r="T3" s="21">
        <v>45020</v>
      </c>
    </row>
    <row r="4" spans="1:20">
      <c r="A4" s="21" t="s">
        <v>175</v>
      </c>
      <c r="B4" s="21">
        <v>103</v>
      </c>
      <c r="C4" s="21">
        <v>1901</v>
      </c>
      <c r="D4" s="21">
        <v>6814.8238566474301</v>
      </c>
      <c r="E4" s="21">
        <v>18479.578916194099</v>
      </c>
      <c r="F4" s="21">
        <v>4792.6878964980297</v>
      </c>
      <c r="G4" s="21">
        <v>11301.020508063601</v>
      </c>
      <c r="H4" s="21">
        <v>4939.09805183345</v>
      </c>
      <c r="I4" s="21">
        <v>28963.963472357402</v>
      </c>
      <c r="J4" s="21">
        <v>1964.8149392333801</v>
      </c>
      <c r="K4" s="21">
        <v>8411.0217161081</v>
      </c>
      <c r="L4" s="21">
        <v>13523.6349467981</v>
      </c>
      <c r="M4" s="21">
        <v>13258.7733018238</v>
      </c>
      <c r="N4" s="21">
        <v>8752.6397706651205</v>
      </c>
      <c r="O4" s="21">
        <v>5257.0070210631902</v>
      </c>
      <c r="P4" s="21">
        <v>1514.9825986078899</v>
      </c>
      <c r="Q4" s="21" t="s">
        <v>173</v>
      </c>
      <c r="R4" s="21">
        <v>17744.499728307899</v>
      </c>
      <c r="S4" s="21" t="s">
        <v>173</v>
      </c>
      <c r="T4" s="21">
        <v>17958.529806487699</v>
      </c>
    </row>
    <row r="5" spans="1:20">
      <c r="A5" s="21" t="s">
        <v>176</v>
      </c>
      <c r="B5" s="21">
        <v>104</v>
      </c>
      <c r="C5" s="21">
        <v>1901</v>
      </c>
      <c r="D5" s="21">
        <v>10172.6508670001</v>
      </c>
      <c r="E5" s="21">
        <v>23911.720808321701</v>
      </c>
      <c r="F5" s="21">
        <v>2688.06390031305</v>
      </c>
      <c r="G5" s="21">
        <v>3591.5678739098798</v>
      </c>
      <c r="H5" s="21">
        <v>2799.79707725036</v>
      </c>
      <c r="I5" s="21">
        <v>7974.9065444792795</v>
      </c>
      <c r="J5" s="21">
        <v>932.01423730957094</v>
      </c>
      <c r="K5" s="21">
        <v>6346.2914860853598</v>
      </c>
      <c r="L5" s="21">
        <v>11611.0967524442</v>
      </c>
      <c r="M5" s="21">
        <v>5311.1967596731201</v>
      </c>
      <c r="N5" s="21">
        <v>6519.7213791652403</v>
      </c>
      <c r="O5" s="21">
        <v>8980.9595683602492</v>
      </c>
      <c r="P5" s="21">
        <v>2968.92194232681</v>
      </c>
      <c r="Q5" s="21" t="s">
        <v>173</v>
      </c>
      <c r="R5" s="21">
        <v>28675.925062365699</v>
      </c>
      <c r="S5" s="21" t="s">
        <v>173</v>
      </c>
      <c r="T5" s="21">
        <v>27208.2199396416</v>
      </c>
    </row>
    <row r="6" spans="1:20">
      <c r="A6" s="21" t="s">
        <v>177</v>
      </c>
      <c r="B6" s="21">
        <v>105</v>
      </c>
      <c r="C6" s="21">
        <v>1901</v>
      </c>
      <c r="D6" s="21">
        <v>652.70839402074205</v>
      </c>
      <c r="E6" s="21">
        <v>2192.53000667983</v>
      </c>
      <c r="F6" s="21">
        <v>741.32985210005995</v>
      </c>
      <c r="G6" s="21">
        <v>1754.14398042424</v>
      </c>
      <c r="H6" s="21">
        <v>656.58564443123805</v>
      </c>
      <c r="I6" s="21">
        <v>4605.8462968414797</v>
      </c>
      <c r="J6" s="21">
        <v>295.69327411345603</v>
      </c>
      <c r="K6" s="21">
        <v>1249.1637343504799</v>
      </c>
      <c r="L6" s="21">
        <v>1684.62629446916</v>
      </c>
      <c r="M6" s="21">
        <v>2437.63191592467</v>
      </c>
      <c r="N6" s="21">
        <v>3518.4032822239201</v>
      </c>
      <c r="O6" s="21">
        <v>652.92207657455106</v>
      </c>
      <c r="P6" s="21">
        <v>1884.01682134571</v>
      </c>
      <c r="Q6" s="21" t="s">
        <v>173</v>
      </c>
      <c r="R6" s="21">
        <v>2506.9125398276001</v>
      </c>
      <c r="S6" s="21" t="s">
        <v>173</v>
      </c>
      <c r="T6" s="21">
        <v>1887.87353026906</v>
      </c>
    </row>
    <row r="7" spans="1:20">
      <c r="A7" s="21" t="s">
        <v>178</v>
      </c>
      <c r="B7" s="21">
        <v>106</v>
      </c>
      <c r="C7" s="21">
        <v>1901</v>
      </c>
      <c r="D7" s="21">
        <v>11319.0932170385</v>
      </c>
      <c r="E7" s="21">
        <v>32067.178745229401</v>
      </c>
      <c r="F7" s="21">
        <v>6882.1419021579204</v>
      </c>
      <c r="G7" s="21">
        <v>14366.4667107323</v>
      </c>
      <c r="H7" s="21">
        <v>7834.0793324584101</v>
      </c>
      <c r="I7" s="21">
        <v>35265.320799738503</v>
      </c>
      <c r="J7" s="21">
        <v>2674.77090301013</v>
      </c>
      <c r="K7" s="21">
        <v>14005.188521105099</v>
      </c>
      <c r="L7" s="21">
        <v>19639.4492944128</v>
      </c>
      <c r="M7" s="21">
        <v>16484.988372511802</v>
      </c>
      <c r="N7" s="21">
        <v>13894.5793335613</v>
      </c>
      <c r="O7" s="21">
        <v>10523.8570885069</v>
      </c>
      <c r="P7" s="21">
        <v>18582.121726881</v>
      </c>
      <c r="Q7" s="21" t="s">
        <v>173</v>
      </c>
      <c r="R7" s="21">
        <v>28376.0501765999</v>
      </c>
      <c r="S7" s="21" t="s">
        <v>173</v>
      </c>
      <c r="T7" s="21">
        <v>29073.982951937702</v>
      </c>
    </row>
    <row r="8" spans="1:20">
      <c r="A8" s="21" t="s">
        <v>179</v>
      </c>
      <c r="B8" s="21">
        <v>200</v>
      </c>
      <c r="C8" s="21">
        <v>1901</v>
      </c>
      <c r="D8" s="21">
        <v>31700.292291476999</v>
      </c>
      <c r="E8" s="21">
        <v>80099</v>
      </c>
      <c r="F8" s="21">
        <v>17922</v>
      </c>
      <c r="G8" s="21">
        <v>43990</v>
      </c>
      <c r="H8" s="21">
        <v>21283</v>
      </c>
      <c r="I8" s="21">
        <v>59113</v>
      </c>
      <c r="J8" s="21">
        <v>8910</v>
      </c>
      <c r="K8" s="21">
        <v>52034</v>
      </c>
      <c r="L8" s="21">
        <v>47042</v>
      </c>
      <c r="M8" s="21">
        <v>56225</v>
      </c>
      <c r="N8" s="21">
        <v>62360</v>
      </c>
      <c r="O8" s="21">
        <v>68972</v>
      </c>
      <c r="P8" s="21">
        <v>107220</v>
      </c>
      <c r="Q8" s="21">
        <v>30930</v>
      </c>
      <c r="R8" s="21">
        <v>75243</v>
      </c>
      <c r="S8" s="21">
        <v>55326</v>
      </c>
      <c r="T8" s="21">
        <v>63811</v>
      </c>
    </row>
    <row r="9" spans="1:20">
      <c r="A9" s="21" t="s">
        <v>180</v>
      </c>
      <c r="B9" s="21">
        <v>300</v>
      </c>
      <c r="C9" s="21">
        <v>1901</v>
      </c>
      <c r="D9" s="21">
        <v>31278.344507117599</v>
      </c>
      <c r="E9" s="21">
        <v>65177</v>
      </c>
      <c r="F9" s="21">
        <v>11565</v>
      </c>
      <c r="G9" s="21">
        <v>19801</v>
      </c>
      <c r="H9" s="21">
        <v>14163</v>
      </c>
      <c r="I9" s="21">
        <v>22483</v>
      </c>
      <c r="J9" s="21">
        <v>4102</v>
      </c>
      <c r="K9" s="21">
        <v>19825</v>
      </c>
      <c r="L9" s="21">
        <v>17341</v>
      </c>
      <c r="M9" s="21">
        <v>14018</v>
      </c>
      <c r="N9" s="21">
        <v>27627</v>
      </c>
      <c r="O9" s="21">
        <v>10713</v>
      </c>
      <c r="P9" s="21">
        <v>16523</v>
      </c>
      <c r="Q9" s="21">
        <v>43587</v>
      </c>
      <c r="R9" s="21">
        <v>35260</v>
      </c>
      <c r="S9" s="21">
        <v>41699</v>
      </c>
      <c r="T9" s="21">
        <v>85670</v>
      </c>
    </row>
    <row r="10" spans="1:20">
      <c r="A10" s="21" t="s">
        <v>181</v>
      </c>
      <c r="B10" s="21">
        <v>400</v>
      </c>
      <c r="C10" s="21">
        <v>1901</v>
      </c>
      <c r="D10" s="21">
        <v>90395.991426810797</v>
      </c>
      <c r="E10" s="21">
        <v>363196</v>
      </c>
      <c r="F10" s="21">
        <v>102591</v>
      </c>
      <c r="G10" s="21">
        <v>245520</v>
      </c>
      <c r="H10" s="21">
        <v>120747</v>
      </c>
      <c r="I10" s="21">
        <v>286157</v>
      </c>
      <c r="J10" s="21">
        <v>48856</v>
      </c>
      <c r="K10" s="21">
        <v>209898</v>
      </c>
      <c r="L10" s="21">
        <v>280440</v>
      </c>
      <c r="M10" s="21">
        <v>293235</v>
      </c>
      <c r="N10" s="21">
        <v>282352</v>
      </c>
      <c r="O10" s="21">
        <v>188697</v>
      </c>
      <c r="P10" s="21">
        <v>145867</v>
      </c>
      <c r="Q10" s="21">
        <v>260015</v>
      </c>
      <c r="R10" s="21">
        <v>531071</v>
      </c>
      <c r="S10" s="21">
        <v>3666896</v>
      </c>
      <c r="T10" s="21">
        <v>402848</v>
      </c>
    </row>
    <row r="11" spans="1:20">
      <c r="A11" s="21" t="s">
        <v>182</v>
      </c>
      <c r="B11" s="21">
        <v>500</v>
      </c>
      <c r="C11" s="21">
        <v>1901</v>
      </c>
      <c r="D11" s="21">
        <v>28178.569558925301</v>
      </c>
      <c r="E11" s="21">
        <v>11827</v>
      </c>
      <c r="F11" s="21">
        <v>4522</v>
      </c>
      <c r="G11" s="21">
        <v>9303</v>
      </c>
      <c r="H11" s="21">
        <v>6397</v>
      </c>
      <c r="I11" s="21">
        <v>12941</v>
      </c>
      <c r="J11" s="21">
        <v>1393</v>
      </c>
      <c r="K11" s="21">
        <v>3930</v>
      </c>
      <c r="L11" s="21">
        <v>7448</v>
      </c>
      <c r="M11" s="21">
        <v>11403</v>
      </c>
      <c r="N11" s="21">
        <v>11631</v>
      </c>
      <c r="O11" s="21">
        <v>5625</v>
      </c>
      <c r="P11" s="21">
        <v>13649</v>
      </c>
      <c r="Q11" s="21">
        <v>14144</v>
      </c>
      <c r="R11" s="21">
        <v>35780</v>
      </c>
      <c r="S11" s="21">
        <v>13901</v>
      </c>
      <c r="T11" s="21">
        <v>13739</v>
      </c>
    </row>
    <row r="12" spans="1:20">
      <c r="A12" s="21" t="s">
        <v>183</v>
      </c>
      <c r="B12" s="21">
        <v>600</v>
      </c>
      <c r="C12" s="21">
        <v>1901</v>
      </c>
      <c r="D12" s="21">
        <v>12076.6286780761</v>
      </c>
      <c r="E12" s="21">
        <v>25189</v>
      </c>
      <c r="F12" s="21">
        <v>8596</v>
      </c>
      <c r="G12" s="21">
        <v>18426</v>
      </c>
      <c r="H12" s="21">
        <v>10405</v>
      </c>
      <c r="I12" s="21">
        <v>20243</v>
      </c>
      <c r="J12" s="21">
        <v>4797</v>
      </c>
      <c r="K12" s="21">
        <v>12843</v>
      </c>
      <c r="L12" s="21">
        <v>19452</v>
      </c>
      <c r="M12" s="21">
        <v>21532</v>
      </c>
      <c r="N12" s="21">
        <v>19622</v>
      </c>
      <c r="O12" s="21">
        <v>13279</v>
      </c>
      <c r="P12" s="21">
        <v>18793</v>
      </c>
      <c r="Q12" s="21">
        <v>17547</v>
      </c>
      <c r="R12" s="21">
        <v>34203</v>
      </c>
      <c r="S12" s="21">
        <v>26422</v>
      </c>
      <c r="T12" s="21">
        <v>32695</v>
      </c>
    </row>
    <row r="13" spans="1:20">
      <c r="A13" s="21" t="s">
        <v>172</v>
      </c>
      <c r="B13" s="21">
        <v>101</v>
      </c>
      <c r="C13" s="21">
        <v>1911</v>
      </c>
      <c r="D13" s="21">
        <v>3152</v>
      </c>
      <c r="E13" s="21">
        <v>5485</v>
      </c>
      <c r="F13" s="21">
        <v>1583</v>
      </c>
      <c r="G13" s="21">
        <v>1114</v>
      </c>
      <c r="H13" s="21">
        <v>1502.3836370720701</v>
      </c>
      <c r="I13" s="21" t="s">
        <v>173</v>
      </c>
      <c r="J13" s="21" t="s">
        <v>173</v>
      </c>
      <c r="K13" s="21">
        <v>1203</v>
      </c>
      <c r="L13" s="21">
        <v>5136</v>
      </c>
      <c r="M13" s="21">
        <v>3242</v>
      </c>
      <c r="N13" s="21">
        <v>1547</v>
      </c>
      <c r="O13" s="21" t="s">
        <v>173</v>
      </c>
      <c r="P13" s="21">
        <v>397.82432880344697</v>
      </c>
      <c r="Q13" s="21" t="s">
        <v>173</v>
      </c>
      <c r="R13" s="21">
        <v>4097</v>
      </c>
      <c r="S13" s="21" t="s">
        <v>173</v>
      </c>
      <c r="T13" s="21">
        <v>10397</v>
      </c>
    </row>
    <row r="14" spans="1:20">
      <c r="A14" s="21" t="s">
        <v>174</v>
      </c>
      <c r="B14" s="21">
        <v>102</v>
      </c>
      <c r="C14" s="21">
        <v>1911</v>
      </c>
      <c r="D14" s="21">
        <v>19891</v>
      </c>
      <c r="E14" s="21">
        <v>25931</v>
      </c>
      <c r="F14" s="21">
        <v>11002</v>
      </c>
      <c r="G14" s="21">
        <v>15307</v>
      </c>
      <c r="H14" s="21">
        <v>13933</v>
      </c>
      <c r="I14" s="21">
        <v>18695</v>
      </c>
      <c r="J14" s="21">
        <v>10625</v>
      </c>
      <c r="K14" s="21">
        <v>17075</v>
      </c>
      <c r="L14" s="21">
        <v>31677</v>
      </c>
      <c r="M14" s="21">
        <v>45081</v>
      </c>
      <c r="N14" s="21">
        <v>27354</v>
      </c>
      <c r="O14" s="21">
        <v>20893</v>
      </c>
      <c r="P14" s="21">
        <v>27354</v>
      </c>
      <c r="Q14" s="21">
        <v>26075</v>
      </c>
      <c r="R14" s="21">
        <v>7380</v>
      </c>
      <c r="S14" s="21">
        <v>30506</v>
      </c>
      <c r="T14" s="21">
        <v>35474</v>
      </c>
    </row>
    <row r="15" spans="1:20">
      <c r="A15" s="21" t="s">
        <v>175</v>
      </c>
      <c r="B15" s="21">
        <v>103</v>
      </c>
      <c r="C15" s="21">
        <v>1911</v>
      </c>
      <c r="D15" s="21">
        <v>6097</v>
      </c>
      <c r="E15" s="21">
        <v>12506</v>
      </c>
      <c r="F15" s="21">
        <v>5514</v>
      </c>
      <c r="G15" s="21">
        <v>5328</v>
      </c>
      <c r="H15" s="21">
        <v>5986.9140332917304</v>
      </c>
      <c r="I15" s="21" t="s">
        <v>173</v>
      </c>
      <c r="J15" s="21" t="s">
        <v>173</v>
      </c>
      <c r="K15" s="21">
        <v>6753</v>
      </c>
      <c r="L15" s="21">
        <v>15491</v>
      </c>
      <c r="M15" s="21">
        <v>13593</v>
      </c>
      <c r="N15" s="21">
        <v>3816</v>
      </c>
      <c r="O15" s="21" t="s">
        <v>173</v>
      </c>
      <c r="P15" s="21">
        <v>1780.4269141531299</v>
      </c>
      <c r="Q15" s="21" t="s">
        <v>173</v>
      </c>
      <c r="R15" s="21">
        <v>10821</v>
      </c>
      <c r="S15" s="21" t="s">
        <v>173</v>
      </c>
      <c r="T15" s="21">
        <v>16700</v>
      </c>
    </row>
    <row r="16" spans="1:20">
      <c r="A16" s="21" t="s">
        <v>176</v>
      </c>
      <c r="B16" s="21">
        <v>104</v>
      </c>
      <c r="C16" s="21">
        <v>1911</v>
      </c>
      <c r="D16" s="21">
        <v>9101</v>
      </c>
      <c r="E16" s="21">
        <v>16182</v>
      </c>
      <c r="F16" s="21">
        <v>3093</v>
      </c>
      <c r="G16" s="21">
        <v>1694</v>
      </c>
      <c r="H16" s="21">
        <v>3393.7662780225801</v>
      </c>
      <c r="I16" s="21">
        <v>37730.233721977398</v>
      </c>
      <c r="J16" s="21">
        <v>14035</v>
      </c>
      <c r="K16" s="21">
        <v>5095</v>
      </c>
      <c r="L16" s="21">
        <v>13300</v>
      </c>
      <c r="M16" s="21">
        <v>5445</v>
      </c>
      <c r="N16" s="21">
        <v>2843</v>
      </c>
      <c r="O16" s="21">
        <v>44176</v>
      </c>
      <c r="P16" s="21">
        <v>3489.1150149154801</v>
      </c>
      <c r="Q16" s="21">
        <v>60594</v>
      </c>
      <c r="R16" s="21">
        <v>17487.6010077309</v>
      </c>
      <c r="S16" s="21">
        <v>83480</v>
      </c>
      <c r="T16" s="21">
        <v>25302</v>
      </c>
    </row>
    <row r="17" spans="1:20">
      <c r="A17" s="21" t="s">
        <v>177</v>
      </c>
      <c r="B17" s="21">
        <v>105</v>
      </c>
      <c r="C17" s="21">
        <v>1911</v>
      </c>
      <c r="D17" s="21">
        <v>584</v>
      </c>
      <c r="E17" s="21">
        <v>1484</v>
      </c>
      <c r="F17" s="21">
        <v>853</v>
      </c>
      <c r="G17" s="21">
        <v>827</v>
      </c>
      <c r="H17" s="21">
        <v>795.87847162582102</v>
      </c>
      <c r="I17" s="21" t="s">
        <v>173</v>
      </c>
      <c r="J17" s="21" t="s">
        <v>173</v>
      </c>
      <c r="K17" s="21">
        <v>1003</v>
      </c>
      <c r="L17" s="21">
        <v>1930</v>
      </c>
      <c r="M17" s="21">
        <v>2500</v>
      </c>
      <c r="N17" s="21">
        <v>1534</v>
      </c>
      <c r="O17" s="21" t="s">
        <v>173</v>
      </c>
      <c r="P17" s="21">
        <v>2214.1206496519699</v>
      </c>
      <c r="Q17" s="21" t="s">
        <v>173</v>
      </c>
      <c r="R17" s="21">
        <v>1529</v>
      </c>
      <c r="S17" s="21" t="s">
        <v>173</v>
      </c>
      <c r="T17" s="21">
        <v>1756</v>
      </c>
    </row>
    <row r="18" spans="1:20">
      <c r="A18" s="21" t="s">
        <v>178</v>
      </c>
      <c r="B18" s="21">
        <v>106</v>
      </c>
      <c r="C18" s="21">
        <v>1911</v>
      </c>
      <c r="D18" s="21">
        <v>10127</v>
      </c>
      <c r="E18" s="21">
        <v>21701</v>
      </c>
      <c r="F18" s="21">
        <v>7918</v>
      </c>
      <c r="G18" s="21">
        <v>6773</v>
      </c>
      <c r="H18" s="21">
        <v>9496.0575799877897</v>
      </c>
      <c r="I18" s="21" t="s">
        <v>173</v>
      </c>
      <c r="J18" s="21" t="s">
        <v>173</v>
      </c>
      <c r="K18" s="21">
        <v>11244</v>
      </c>
      <c r="L18" s="21">
        <v>22496</v>
      </c>
      <c r="M18" s="21">
        <v>16901</v>
      </c>
      <c r="N18" s="21">
        <v>6058</v>
      </c>
      <c r="O18" s="21" t="s">
        <v>173</v>
      </c>
      <c r="P18" s="21">
        <v>21837.946967185901</v>
      </c>
      <c r="Q18" s="21" t="s">
        <v>173</v>
      </c>
      <c r="R18" s="21">
        <v>17305</v>
      </c>
      <c r="S18" s="21" t="s">
        <v>173</v>
      </c>
      <c r="T18" s="21">
        <v>27037</v>
      </c>
    </row>
    <row r="19" spans="1:20">
      <c r="A19" s="21" t="s">
        <v>179</v>
      </c>
      <c r="B19" s="21">
        <v>200</v>
      </c>
      <c r="C19" s="21">
        <v>1911</v>
      </c>
      <c r="D19" s="21">
        <v>32318</v>
      </c>
      <c r="E19" s="21">
        <v>72718</v>
      </c>
      <c r="F19" s="21">
        <v>20374</v>
      </c>
      <c r="G19" s="21">
        <v>27937</v>
      </c>
      <c r="H19" s="21">
        <v>23969</v>
      </c>
      <c r="I19" s="21">
        <v>39356</v>
      </c>
      <c r="J19" s="21">
        <v>21884</v>
      </c>
      <c r="K19" s="21">
        <v>44446</v>
      </c>
      <c r="L19" s="21">
        <v>65764</v>
      </c>
      <c r="M19" s="21">
        <v>69387</v>
      </c>
      <c r="N19" s="21">
        <v>60100</v>
      </c>
      <c r="O19" s="21">
        <v>126975</v>
      </c>
      <c r="P19" s="21">
        <v>60100</v>
      </c>
      <c r="Q19" s="21">
        <v>62751</v>
      </c>
      <c r="R19" s="21">
        <v>65190</v>
      </c>
      <c r="S19" s="21">
        <v>70800</v>
      </c>
      <c r="T19" s="21">
        <v>73371</v>
      </c>
    </row>
    <row r="20" spans="1:20">
      <c r="A20" s="21" t="s">
        <v>180</v>
      </c>
      <c r="B20" s="21">
        <v>300</v>
      </c>
      <c r="C20" s="21">
        <v>1911</v>
      </c>
      <c r="D20" s="21">
        <v>18771</v>
      </c>
      <c r="E20" s="21">
        <v>31997</v>
      </c>
      <c r="F20" s="21">
        <v>8203</v>
      </c>
      <c r="G20" s="21">
        <v>8347</v>
      </c>
      <c r="H20" s="21">
        <v>12516</v>
      </c>
      <c r="I20" s="21">
        <v>13528</v>
      </c>
      <c r="J20" s="21">
        <v>5758</v>
      </c>
      <c r="K20" s="21">
        <v>7883</v>
      </c>
      <c r="L20" s="21">
        <v>12996</v>
      </c>
      <c r="M20" s="21">
        <v>7240</v>
      </c>
      <c r="N20" s="21">
        <v>16262</v>
      </c>
      <c r="O20" s="21">
        <v>17025</v>
      </c>
      <c r="P20" s="21">
        <v>0</v>
      </c>
      <c r="Q20" s="21">
        <v>23469</v>
      </c>
      <c r="R20" s="21">
        <v>12322</v>
      </c>
      <c r="S20" s="21">
        <v>24323</v>
      </c>
      <c r="T20" s="21">
        <v>55954</v>
      </c>
    </row>
    <row r="21" spans="1:20">
      <c r="A21" s="21" t="s">
        <v>181</v>
      </c>
      <c r="B21" s="21">
        <v>400</v>
      </c>
      <c r="C21" s="21">
        <v>1911</v>
      </c>
      <c r="D21" s="21">
        <v>165856</v>
      </c>
      <c r="E21" s="21">
        <v>383687</v>
      </c>
      <c r="F21" s="21">
        <v>148955</v>
      </c>
      <c r="G21" s="21">
        <v>241445</v>
      </c>
      <c r="H21" s="21">
        <v>203965</v>
      </c>
      <c r="I21" s="21">
        <v>293134</v>
      </c>
      <c r="J21" s="21">
        <v>150101</v>
      </c>
      <c r="K21" s="21">
        <v>264819</v>
      </c>
      <c r="L21" s="21">
        <v>448752</v>
      </c>
      <c r="M21" s="21">
        <v>1671292</v>
      </c>
      <c r="N21" s="21">
        <v>352739</v>
      </c>
      <c r="O21" s="21">
        <v>585644</v>
      </c>
      <c r="P21" s="21">
        <v>0</v>
      </c>
      <c r="Q21" s="21">
        <v>533960</v>
      </c>
      <c r="R21" s="21">
        <v>607995</v>
      </c>
      <c r="S21" s="21">
        <v>597711</v>
      </c>
      <c r="T21" s="21">
        <v>511963</v>
      </c>
    </row>
    <row r="22" spans="1:20">
      <c r="A22" s="21" t="s">
        <v>182</v>
      </c>
      <c r="B22" s="21">
        <v>500</v>
      </c>
      <c r="C22" s="21">
        <v>1911</v>
      </c>
      <c r="D22" s="21">
        <v>4112</v>
      </c>
      <c r="E22" s="21">
        <v>5501</v>
      </c>
      <c r="F22" s="21">
        <v>5320</v>
      </c>
      <c r="G22" s="21">
        <v>1427</v>
      </c>
      <c r="H22" s="21">
        <v>6051</v>
      </c>
      <c r="I22" s="21">
        <v>8417</v>
      </c>
      <c r="J22" s="21">
        <v>1585</v>
      </c>
      <c r="K22" s="21">
        <v>1333</v>
      </c>
      <c r="L22" s="21">
        <v>7589</v>
      </c>
      <c r="M22" s="21">
        <v>6344</v>
      </c>
      <c r="N22" s="21">
        <v>16045</v>
      </c>
      <c r="O22" s="21">
        <v>13835</v>
      </c>
      <c r="P22" s="21">
        <v>16045</v>
      </c>
      <c r="Q22" s="21">
        <v>26886</v>
      </c>
      <c r="R22" s="21">
        <v>35247</v>
      </c>
      <c r="S22" s="21">
        <v>16258</v>
      </c>
      <c r="T22" s="21">
        <v>16206</v>
      </c>
    </row>
    <row r="23" spans="1:20">
      <c r="A23" s="21" t="s">
        <v>183</v>
      </c>
      <c r="B23" s="21">
        <v>600</v>
      </c>
      <c r="C23" s="21">
        <v>1911</v>
      </c>
      <c r="D23" s="21">
        <v>13337</v>
      </c>
      <c r="E23" s="21">
        <v>27743</v>
      </c>
      <c r="F23" s="21">
        <v>9950</v>
      </c>
      <c r="G23" s="21">
        <v>14896</v>
      </c>
      <c r="H23" s="21">
        <v>13913</v>
      </c>
      <c r="I23" s="21">
        <v>15746</v>
      </c>
      <c r="J23" s="21">
        <v>9682</v>
      </c>
      <c r="K23" s="21">
        <v>16888</v>
      </c>
      <c r="L23" s="21">
        <v>25764</v>
      </c>
      <c r="M23" s="21">
        <v>23111</v>
      </c>
      <c r="N23" s="21">
        <v>15294</v>
      </c>
      <c r="O23" s="21">
        <v>31283</v>
      </c>
      <c r="P23" s="21">
        <v>20270</v>
      </c>
      <c r="Q23" s="21">
        <v>27155</v>
      </c>
      <c r="R23" s="21">
        <v>6447</v>
      </c>
      <c r="S23" s="21">
        <v>34571</v>
      </c>
      <c r="T23" s="21">
        <v>34663</v>
      </c>
    </row>
    <row r="24" spans="1:20">
      <c r="A24" s="21" t="s">
        <v>172</v>
      </c>
      <c r="B24" s="21">
        <v>101</v>
      </c>
      <c r="C24" s="21">
        <v>1921</v>
      </c>
      <c r="D24" s="21">
        <v>3691</v>
      </c>
      <c r="E24" s="21">
        <v>5813</v>
      </c>
      <c r="F24" s="21">
        <v>2016</v>
      </c>
      <c r="G24" s="21">
        <v>1630</v>
      </c>
      <c r="H24" s="21">
        <v>1956</v>
      </c>
      <c r="I24" s="21" t="s">
        <v>173</v>
      </c>
      <c r="J24" s="21" t="s">
        <v>173</v>
      </c>
      <c r="K24" s="21">
        <v>1509</v>
      </c>
      <c r="L24" s="21">
        <v>7474</v>
      </c>
      <c r="M24" s="21">
        <v>4888</v>
      </c>
      <c r="N24" s="21">
        <v>2753</v>
      </c>
      <c r="O24" s="21" t="s">
        <v>173</v>
      </c>
      <c r="P24" s="21">
        <v>286.11230803226198</v>
      </c>
      <c r="Q24" s="21" t="s">
        <v>173</v>
      </c>
      <c r="R24" s="21">
        <v>5763</v>
      </c>
      <c r="S24" s="21" t="s">
        <v>173</v>
      </c>
      <c r="T24" s="21">
        <v>11881</v>
      </c>
    </row>
    <row r="25" spans="1:20">
      <c r="A25" s="21" t="s">
        <v>174</v>
      </c>
      <c r="B25" s="21">
        <v>102</v>
      </c>
      <c r="C25" s="21">
        <v>1921</v>
      </c>
      <c r="D25" s="21">
        <v>13162</v>
      </c>
      <c r="E25" s="21">
        <v>28005</v>
      </c>
      <c r="F25" s="21">
        <v>11273</v>
      </c>
      <c r="G25" s="21">
        <v>16170</v>
      </c>
      <c r="H25" s="21">
        <v>13217</v>
      </c>
      <c r="I25" s="21">
        <v>18479</v>
      </c>
      <c r="J25" s="21">
        <v>14759</v>
      </c>
      <c r="K25" s="21">
        <v>18513</v>
      </c>
      <c r="L25" s="21">
        <v>32454</v>
      </c>
      <c r="M25" s="21">
        <v>46320</v>
      </c>
      <c r="N25" s="21">
        <v>26572</v>
      </c>
      <c r="O25" s="21">
        <v>19861</v>
      </c>
      <c r="P25" s="21">
        <v>16420</v>
      </c>
      <c r="Q25" s="21">
        <v>25285</v>
      </c>
      <c r="R25" s="21">
        <v>41102</v>
      </c>
      <c r="S25" s="21">
        <v>33142</v>
      </c>
      <c r="T25" s="21">
        <v>37295</v>
      </c>
    </row>
    <row r="26" spans="1:20">
      <c r="A26" s="21" t="s">
        <v>175</v>
      </c>
      <c r="B26" s="21">
        <v>103</v>
      </c>
      <c r="C26" s="21">
        <v>1921</v>
      </c>
      <c r="D26" s="21">
        <v>6310</v>
      </c>
      <c r="E26" s="21">
        <v>11450</v>
      </c>
      <c r="F26" s="21">
        <v>3630</v>
      </c>
      <c r="G26" s="21">
        <v>3994</v>
      </c>
      <c r="H26" s="21">
        <v>4461</v>
      </c>
      <c r="I26" s="21">
        <v>40785</v>
      </c>
      <c r="J26" s="21">
        <v>21350</v>
      </c>
      <c r="K26" s="21">
        <v>5982</v>
      </c>
      <c r="L26" s="21">
        <v>13461</v>
      </c>
      <c r="M26" s="21">
        <v>9292</v>
      </c>
      <c r="N26" s="21">
        <v>7523</v>
      </c>
      <c r="O26" s="21">
        <v>33537</v>
      </c>
      <c r="P26" s="21">
        <v>4110</v>
      </c>
      <c r="Q26" s="21">
        <v>44847</v>
      </c>
      <c r="R26" s="21">
        <v>14553</v>
      </c>
      <c r="S26" s="21">
        <v>30450</v>
      </c>
      <c r="T26" s="21">
        <v>13968</v>
      </c>
    </row>
    <row r="27" spans="1:20">
      <c r="A27" s="21" t="s">
        <v>176</v>
      </c>
      <c r="B27" s="21">
        <v>104</v>
      </c>
      <c r="C27" s="21">
        <v>1921</v>
      </c>
      <c r="D27" s="21">
        <v>10760</v>
      </c>
      <c r="E27" s="21">
        <v>17128</v>
      </c>
      <c r="F27" s="21">
        <v>4459</v>
      </c>
      <c r="G27" s="21">
        <v>2647</v>
      </c>
      <c r="H27" s="21">
        <v>4656</v>
      </c>
      <c r="I27" s="21">
        <v>1401</v>
      </c>
      <c r="J27" s="21">
        <v>3029</v>
      </c>
      <c r="K27" s="21">
        <v>5383</v>
      </c>
      <c r="L27" s="21">
        <v>17086</v>
      </c>
      <c r="M27" s="21">
        <v>6525</v>
      </c>
      <c r="N27" s="21">
        <v>8487</v>
      </c>
      <c r="O27" s="21">
        <v>15568</v>
      </c>
      <c r="P27" s="21">
        <v>2978</v>
      </c>
      <c r="Q27" s="21">
        <v>26169</v>
      </c>
      <c r="R27" s="21">
        <v>28800</v>
      </c>
      <c r="S27" s="21">
        <v>31502</v>
      </c>
      <c r="T27" s="21">
        <v>27907</v>
      </c>
    </row>
    <row r="28" spans="1:20">
      <c r="A28" s="21" t="s">
        <v>177</v>
      </c>
      <c r="B28" s="21">
        <v>105</v>
      </c>
      <c r="C28" s="21">
        <v>1921</v>
      </c>
      <c r="D28" s="21">
        <v>472</v>
      </c>
      <c r="E28" s="21">
        <v>1136</v>
      </c>
      <c r="F28" s="21">
        <v>552</v>
      </c>
      <c r="G28" s="21">
        <v>709</v>
      </c>
      <c r="H28" s="21">
        <v>537</v>
      </c>
      <c r="I28" s="21">
        <v>736</v>
      </c>
      <c r="J28" s="21">
        <v>645</v>
      </c>
      <c r="K28" s="21">
        <v>832</v>
      </c>
      <c r="L28" s="21">
        <v>1485</v>
      </c>
      <c r="M28" s="21">
        <v>2473</v>
      </c>
      <c r="N28" s="21">
        <v>1487</v>
      </c>
      <c r="O28" s="21">
        <v>868</v>
      </c>
      <c r="P28" s="21">
        <v>623</v>
      </c>
      <c r="Q28" s="21">
        <v>850</v>
      </c>
      <c r="R28" s="21">
        <v>1666</v>
      </c>
      <c r="S28" s="21">
        <v>1273</v>
      </c>
      <c r="T28" s="21">
        <v>1483</v>
      </c>
    </row>
    <row r="29" spans="1:20">
      <c r="A29" s="21" t="s">
        <v>178</v>
      </c>
      <c r="B29" s="21">
        <v>106</v>
      </c>
      <c r="C29" s="21">
        <v>1921</v>
      </c>
      <c r="D29" s="21">
        <v>9990</v>
      </c>
      <c r="E29" s="21">
        <v>20703</v>
      </c>
      <c r="F29" s="21">
        <v>6539</v>
      </c>
      <c r="G29" s="21">
        <v>6397</v>
      </c>
      <c r="H29" s="21">
        <v>8404</v>
      </c>
      <c r="I29" s="21">
        <v>7625</v>
      </c>
      <c r="J29" s="21">
        <v>7722</v>
      </c>
      <c r="K29" s="21">
        <v>11499</v>
      </c>
      <c r="L29" s="21">
        <v>20767</v>
      </c>
      <c r="M29" s="21">
        <v>14136</v>
      </c>
      <c r="N29" s="21">
        <v>12262</v>
      </c>
      <c r="O29" s="21">
        <v>13113</v>
      </c>
      <c r="P29" s="21">
        <v>7430</v>
      </c>
      <c r="Q29" s="21">
        <v>18989</v>
      </c>
      <c r="R29" s="21">
        <v>23071</v>
      </c>
      <c r="S29" s="21">
        <v>25308</v>
      </c>
      <c r="T29" s="21">
        <v>16502</v>
      </c>
    </row>
    <row r="30" spans="1:20">
      <c r="A30" s="21" t="s">
        <v>179</v>
      </c>
      <c r="B30" s="21">
        <v>200</v>
      </c>
      <c r="C30" s="21">
        <v>1921</v>
      </c>
      <c r="D30" s="21">
        <v>27752</v>
      </c>
      <c r="E30" s="21">
        <v>58318</v>
      </c>
      <c r="F30" s="21">
        <v>13892</v>
      </c>
      <c r="G30" s="21">
        <v>19012</v>
      </c>
      <c r="H30" s="21">
        <v>17883</v>
      </c>
      <c r="I30" s="21">
        <v>24854</v>
      </c>
      <c r="J30" s="21">
        <v>17776</v>
      </c>
      <c r="K30" s="21">
        <v>38831</v>
      </c>
      <c r="L30" s="21">
        <v>57913</v>
      </c>
      <c r="M30" s="21">
        <v>40311</v>
      </c>
      <c r="N30" s="21">
        <v>37502</v>
      </c>
      <c r="O30" s="21">
        <v>88568</v>
      </c>
      <c r="P30" s="21">
        <v>80639</v>
      </c>
      <c r="Q30" s="21">
        <v>52165</v>
      </c>
      <c r="R30" s="21">
        <v>44245</v>
      </c>
      <c r="S30" s="21">
        <v>55458</v>
      </c>
      <c r="T30" s="21">
        <v>57280</v>
      </c>
    </row>
    <row r="31" spans="1:20">
      <c r="A31" s="21" t="s">
        <v>180</v>
      </c>
      <c r="B31" s="21">
        <v>300</v>
      </c>
      <c r="C31" s="21">
        <v>1921</v>
      </c>
      <c r="D31" s="21">
        <v>28300</v>
      </c>
      <c r="E31" s="21">
        <v>35037</v>
      </c>
      <c r="F31" s="21">
        <v>12128</v>
      </c>
      <c r="G31" s="21">
        <v>8929</v>
      </c>
      <c r="H31" s="21">
        <v>14378</v>
      </c>
      <c r="I31" s="21">
        <v>13262</v>
      </c>
      <c r="J31" s="21">
        <v>10645</v>
      </c>
      <c r="K31" s="21">
        <v>8401</v>
      </c>
      <c r="L31" s="21">
        <v>10772</v>
      </c>
      <c r="M31" s="21">
        <v>9678</v>
      </c>
      <c r="N31" s="21">
        <v>21282</v>
      </c>
      <c r="O31" s="21">
        <v>17888</v>
      </c>
      <c r="P31" s="21">
        <v>0</v>
      </c>
      <c r="Q31" s="21">
        <v>24060</v>
      </c>
      <c r="R31" s="21">
        <v>20040</v>
      </c>
      <c r="S31" s="21">
        <v>21732</v>
      </c>
      <c r="T31" s="21">
        <v>66369</v>
      </c>
    </row>
    <row r="32" spans="1:20">
      <c r="A32" s="21" t="s">
        <v>181</v>
      </c>
      <c r="B32" s="21">
        <v>400</v>
      </c>
      <c r="C32" s="21">
        <v>1921</v>
      </c>
      <c r="D32" s="21">
        <v>210642</v>
      </c>
      <c r="E32" s="21">
        <v>474285</v>
      </c>
      <c r="F32" s="21">
        <v>182532</v>
      </c>
      <c r="G32" s="21">
        <v>267802</v>
      </c>
      <c r="H32" s="21">
        <v>247963</v>
      </c>
      <c r="I32" s="21">
        <v>322023</v>
      </c>
      <c r="J32" s="21">
        <v>229084</v>
      </c>
      <c r="K32" s="21">
        <v>340818</v>
      </c>
      <c r="L32" s="21">
        <v>603198</v>
      </c>
      <c r="M32" s="21">
        <v>546261</v>
      </c>
      <c r="N32" s="21">
        <v>438021</v>
      </c>
      <c r="O32" s="21">
        <v>769429</v>
      </c>
      <c r="P32" s="21">
        <v>664592</v>
      </c>
      <c r="Q32" s="21">
        <v>612322</v>
      </c>
      <c r="R32" s="21">
        <v>774029</v>
      </c>
      <c r="S32" s="21">
        <v>757852</v>
      </c>
      <c r="T32" s="21">
        <v>609171</v>
      </c>
    </row>
    <row r="33" spans="1:20">
      <c r="A33" s="21" t="s">
        <v>182</v>
      </c>
      <c r="B33" s="21">
        <v>500</v>
      </c>
      <c r="C33" s="21">
        <v>1921</v>
      </c>
      <c r="D33" s="21">
        <v>1701</v>
      </c>
      <c r="E33" s="21">
        <v>2483</v>
      </c>
      <c r="F33" s="21">
        <v>2504</v>
      </c>
      <c r="G33" s="21">
        <v>1668</v>
      </c>
      <c r="H33" s="21">
        <v>6540</v>
      </c>
      <c r="I33" s="21">
        <v>14739</v>
      </c>
      <c r="J33" s="21">
        <v>2559</v>
      </c>
      <c r="K33" s="21">
        <v>612</v>
      </c>
      <c r="L33" s="21">
        <v>2467</v>
      </c>
      <c r="M33" s="21">
        <v>2984</v>
      </c>
      <c r="N33" s="21">
        <v>11748</v>
      </c>
      <c r="O33" s="21">
        <v>13020</v>
      </c>
      <c r="P33" s="21">
        <v>11756</v>
      </c>
      <c r="Q33" s="21">
        <v>29766</v>
      </c>
      <c r="R33" s="21">
        <v>27612</v>
      </c>
      <c r="S33" s="21">
        <v>8229</v>
      </c>
      <c r="T33" s="21">
        <v>11130</v>
      </c>
    </row>
    <row r="34" spans="1:20">
      <c r="A34" s="21" t="s">
        <v>183</v>
      </c>
      <c r="B34" s="21">
        <v>600</v>
      </c>
      <c r="C34" s="21">
        <v>1921</v>
      </c>
      <c r="D34" s="21">
        <v>11546</v>
      </c>
      <c r="E34" s="21">
        <v>23022</v>
      </c>
      <c r="F34" s="21">
        <v>7801</v>
      </c>
      <c r="G34" s="21">
        <v>11597</v>
      </c>
      <c r="H34" s="21">
        <v>10870</v>
      </c>
      <c r="I34" s="21">
        <v>12459</v>
      </c>
      <c r="J34" s="21">
        <v>10788</v>
      </c>
      <c r="K34" s="21">
        <v>13849</v>
      </c>
      <c r="L34" s="21">
        <v>22600</v>
      </c>
      <c r="M34" s="21">
        <v>19439</v>
      </c>
      <c r="N34" s="21">
        <v>15254</v>
      </c>
      <c r="O34" s="21">
        <v>24087</v>
      </c>
      <c r="P34" s="21">
        <v>18477</v>
      </c>
      <c r="Q34" s="21">
        <v>21973</v>
      </c>
      <c r="R34" s="21">
        <v>28275</v>
      </c>
      <c r="S34" s="21">
        <v>28802</v>
      </c>
      <c r="T34" s="21">
        <v>29134</v>
      </c>
    </row>
    <row r="35" spans="1:20">
      <c r="A35" s="21" t="s">
        <v>172</v>
      </c>
      <c r="B35" s="21">
        <v>101</v>
      </c>
      <c r="C35" s="21">
        <v>1931</v>
      </c>
      <c r="D35" s="21">
        <v>1984</v>
      </c>
      <c r="E35" s="21">
        <v>2651</v>
      </c>
      <c r="F35" s="21">
        <v>838</v>
      </c>
      <c r="G35" s="21">
        <v>806</v>
      </c>
      <c r="H35" s="21">
        <v>883</v>
      </c>
      <c r="I35" s="21" t="s">
        <v>173</v>
      </c>
      <c r="J35" s="21" t="s">
        <v>173</v>
      </c>
      <c r="K35" s="21">
        <v>861</v>
      </c>
      <c r="L35" s="21">
        <v>3793</v>
      </c>
      <c r="M35" s="21">
        <v>2940</v>
      </c>
      <c r="N35" s="21">
        <v>2753</v>
      </c>
      <c r="O35" s="21" t="s">
        <v>173</v>
      </c>
      <c r="P35" s="21">
        <v>286.11230803226198</v>
      </c>
      <c r="Q35" s="21" t="s">
        <v>173</v>
      </c>
      <c r="R35" s="21">
        <v>5763</v>
      </c>
      <c r="S35" s="21" t="s">
        <v>173</v>
      </c>
      <c r="T35" s="21">
        <v>6308</v>
      </c>
    </row>
    <row r="36" spans="1:20">
      <c r="A36" s="21" t="s">
        <v>174</v>
      </c>
      <c r="B36" s="21">
        <v>102</v>
      </c>
      <c r="C36" s="21">
        <v>1931</v>
      </c>
      <c r="D36" s="21">
        <v>14045</v>
      </c>
      <c r="E36" s="21">
        <v>30269</v>
      </c>
      <c r="F36" s="21">
        <v>13118</v>
      </c>
      <c r="G36" s="21">
        <v>15654</v>
      </c>
      <c r="H36" s="21">
        <v>14542</v>
      </c>
      <c r="I36" s="21">
        <v>16560</v>
      </c>
      <c r="J36" s="21">
        <v>14991</v>
      </c>
      <c r="K36" s="21">
        <v>21170</v>
      </c>
      <c r="L36" s="21">
        <v>37541</v>
      </c>
      <c r="M36" s="21">
        <v>46428</v>
      </c>
      <c r="N36" s="21">
        <v>25531</v>
      </c>
      <c r="O36" s="21">
        <v>18795</v>
      </c>
      <c r="P36" s="21">
        <v>16489</v>
      </c>
      <c r="Q36" s="21">
        <v>26469</v>
      </c>
      <c r="R36" s="21">
        <v>42386</v>
      </c>
      <c r="S36" s="21">
        <v>37045</v>
      </c>
      <c r="T36" s="21">
        <v>41657</v>
      </c>
    </row>
    <row r="37" spans="1:20">
      <c r="A37" s="21" t="s">
        <v>175</v>
      </c>
      <c r="B37" s="21">
        <v>103</v>
      </c>
      <c r="C37" s="21">
        <v>1931</v>
      </c>
      <c r="D37" s="21">
        <v>5713</v>
      </c>
      <c r="E37" s="21">
        <v>10837</v>
      </c>
      <c r="F37" s="21">
        <v>3677</v>
      </c>
      <c r="G37" s="21">
        <v>3853</v>
      </c>
      <c r="H37" s="21">
        <v>4045</v>
      </c>
      <c r="I37" s="21">
        <v>36898</v>
      </c>
      <c r="J37" s="21">
        <v>19353</v>
      </c>
      <c r="K37" s="21">
        <v>5806</v>
      </c>
      <c r="L37" s="21">
        <v>12955</v>
      </c>
      <c r="M37" s="21">
        <v>11799</v>
      </c>
      <c r="N37" s="21">
        <v>7256</v>
      </c>
      <c r="O37" s="21">
        <v>26910</v>
      </c>
      <c r="P37" s="21">
        <v>3884</v>
      </c>
      <c r="Q37" s="21">
        <v>40059</v>
      </c>
      <c r="R37" s="21">
        <v>14428</v>
      </c>
      <c r="S37" s="21">
        <v>57679</v>
      </c>
      <c r="T37" s="21">
        <v>16303</v>
      </c>
    </row>
    <row r="38" spans="1:20">
      <c r="A38" s="21" t="s">
        <v>176</v>
      </c>
      <c r="B38" s="21">
        <v>104</v>
      </c>
      <c r="C38" s="21">
        <v>1931</v>
      </c>
      <c r="D38" s="21">
        <v>8852</v>
      </c>
      <c r="E38" s="21">
        <v>12767</v>
      </c>
      <c r="F38" s="21">
        <v>2242</v>
      </c>
      <c r="G38" s="21">
        <v>1182</v>
      </c>
      <c r="H38" s="21">
        <v>2235</v>
      </c>
      <c r="I38" s="21">
        <v>1977</v>
      </c>
      <c r="J38" s="21">
        <v>1715</v>
      </c>
      <c r="K38" s="21">
        <v>4067</v>
      </c>
      <c r="L38" s="21">
        <v>10852</v>
      </c>
      <c r="M38" s="21">
        <v>4206</v>
      </c>
      <c r="N38" s="21">
        <v>5671</v>
      </c>
      <c r="O38" s="21">
        <v>10056</v>
      </c>
      <c r="P38" s="21">
        <v>758</v>
      </c>
      <c r="Q38" s="21">
        <v>15186</v>
      </c>
      <c r="R38" s="21">
        <v>19472</v>
      </c>
      <c r="S38" s="21">
        <v>24435</v>
      </c>
      <c r="T38" s="21">
        <v>25974</v>
      </c>
    </row>
    <row r="39" spans="1:20">
      <c r="A39" s="21" t="s">
        <v>177</v>
      </c>
      <c r="B39" s="21">
        <v>105</v>
      </c>
      <c r="C39" s="21">
        <v>1931</v>
      </c>
      <c r="D39" s="21">
        <v>542</v>
      </c>
      <c r="E39" s="21">
        <v>1352</v>
      </c>
      <c r="F39" s="21">
        <v>747</v>
      </c>
      <c r="G39" s="21">
        <v>849</v>
      </c>
      <c r="H39" s="21">
        <v>735</v>
      </c>
      <c r="I39" s="21">
        <v>833</v>
      </c>
      <c r="J39" s="21">
        <v>779</v>
      </c>
      <c r="K39" s="21">
        <v>1082</v>
      </c>
      <c r="L39" s="21">
        <v>1883</v>
      </c>
      <c r="M39" s="21">
        <v>2571</v>
      </c>
      <c r="N39" s="21">
        <v>1292</v>
      </c>
      <c r="O39" s="21">
        <v>684</v>
      </c>
      <c r="P39" s="21">
        <v>621</v>
      </c>
      <c r="Q39" s="21">
        <v>1006</v>
      </c>
      <c r="R39" s="21">
        <v>1965</v>
      </c>
      <c r="S39" s="21">
        <v>1574</v>
      </c>
      <c r="T39" s="21">
        <v>1600</v>
      </c>
    </row>
    <row r="40" spans="1:20">
      <c r="A40" s="21" t="s">
        <v>178</v>
      </c>
      <c r="B40" s="21">
        <v>106</v>
      </c>
      <c r="C40" s="21">
        <v>1931</v>
      </c>
      <c r="D40" s="21">
        <v>10184</v>
      </c>
      <c r="E40" s="21">
        <v>21064</v>
      </c>
      <c r="F40" s="21">
        <v>6316</v>
      </c>
      <c r="G40" s="21">
        <v>5854</v>
      </c>
      <c r="H40" s="21">
        <v>7670</v>
      </c>
      <c r="I40" s="21">
        <v>12568</v>
      </c>
      <c r="J40" s="21">
        <v>9356</v>
      </c>
      <c r="K40" s="21">
        <v>11859</v>
      </c>
      <c r="L40" s="21">
        <v>22200</v>
      </c>
      <c r="M40" s="21">
        <v>16391</v>
      </c>
      <c r="N40" s="21">
        <v>11451</v>
      </c>
      <c r="O40" s="21">
        <v>12652</v>
      </c>
      <c r="P40" s="21">
        <v>6181</v>
      </c>
      <c r="Q40" s="21">
        <v>20202</v>
      </c>
      <c r="R40" s="21">
        <v>22897</v>
      </c>
      <c r="S40" s="21">
        <v>28582</v>
      </c>
      <c r="T40" s="21">
        <v>30076</v>
      </c>
    </row>
    <row r="41" spans="1:20">
      <c r="A41" s="21" t="s">
        <v>179</v>
      </c>
      <c r="B41" s="21">
        <v>200</v>
      </c>
      <c r="C41" s="21">
        <v>1931</v>
      </c>
      <c r="D41" s="21">
        <v>31837</v>
      </c>
      <c r="E41" s="21">
        <v>65484</v>
      </c>
      <c r="F41" s="21">
        <v>14254</v>
      </c>
      <c r="G41" s="21">
        <v>18344</v>
      </c>
      <c r="H41" s="21">
        <v>15256</v>
      </c>
      <c r="I41" s="21">
        <v>13705</v>
      </c>
      <c r="J41" s="21">
        <v>15303</v>
      </c>
      <c r="K41" s="21">
        <v>42721</v>
      </c>
      <c r="L41" s="21">
        <v>72020</v>
      </c>
      <c r="M41" s="21">
        <v>38540</v>
      </c>
      <c r="N41" s="21">
        <v>26342</v>
      </c>
      <c r="O41" s="21">
        <v>68821</v>
      </c>
      <c r="P41" s="21">
        <v>46833</v>
      </c>
      <c r="Q41" s="21">
        <v>49070</v>
      </c>
      <c r="R41" s="21">
        <v>42490</v>
      </c>
      <c r="S41" s="21">
        <v>72449</v>
      </c>
      <c r="T41" s="21">
        <v>66165</v>
      </c>
    </row>
    <row r="42" spans="1:20">
      <c r="A42" s="21" t="s">
        <v>180</v>
      </c>
      <c r="B42" s="21">
        <v>300</v>
      </c>
      <c r="C42" s="21">
        <v>1931</v>
      </c>
      <c r="D42" s="21">
        <v>35170</v>
      </c>
      <c r="E42" s="21">
        <v>40945</v>
      </c>
      <c r="F42" s="21">
        <v>11312</v>
      </c>
      <c r="G42" s="21">
        <v>9009</v>
      </c>
      <c r="H42" s="21">
        <v>14471</v>
      </c>
      <c r="I42" s="21">
        <v>7096</v>
      </c>
      <c r="J42" s="21">
        <v>8477</v>
      </c>
      <c r="K42" s="21">
        <v>6914</v>
      </c>
      <c r="L42" s="21">
        <v>13756</v>
      </c>
      <c r="M42" s="21">
        <v>10693</v>
      </c>
      <c r="N42" s="21">
        <v>24327</v>
      </c>
      <c r="O42" s="21">
        <v>15025</v>
      </c>
      <c r="P42" s="21">
        <v>0</v>
      </c>
      <c r="Q42" s="21">
        <v>38762</v>
      </c>
      <c r="R42" s="21">
        <v>30082</v>
      </c>
      <c r="S42" s="21">
        <v>33033</v>
      </c>
      <c r="T42" s="21">
        <v>91258</v>
      </c>
    </row>
    <row r="43" spans="1:20">
      <c r="A43" s="21" t="s">
        <v>181</v>
      </c>
      <c r="B43" s="21">
        <v>400</v>
      </c>
      <c r="C43" s="21">
        <v>1931</v>
      </c>
      <c r="D43" s="21">
        <v>273249</v>
      </c>
      <c r="E43" s="21">
        <v>614435</v>
      </c>
      <c r="F43" s="21">
        <v>342750</v>
      </c>
      <c r="G43" s="21">
        <v>449559</v>
      </c>
      <c r="H43" s="21">
        <v>489262</v>
      </c>
      <c r="I43" s="21">
        <v>473331</v>
      </c>
      <c r="J43" s="21">
        <v>32678</v>
      </c>
      <c r="K43" s="21">
        <v>467681</v>
      </c>
      <c r="L43" s="21">
        <v>828445</v>
      </c>
      <c r="M43" s="21">
        <v>911157</v>
      </c>
      <c r="N43" s="21">
        <v>541970</v>
      </c>
      <c r="O43" s="21">
        <v>895556</v>
      </c>
      <c r="P43" s="21">
        <v>895036</v>
      </c>
      <c r="Q43" s="21">
        <v>937497</v>
      </c>
      <c r="R43" s="21">
        <v>994198</v>
      </c>
      <c r="S43" s="21">
        <v>1257248</v>
      </c>
      <c r="T43" s="21">
        <v>758546</v>
      </c>
    </row>
    <row r="44" spans="1:20">
      <c r="A44" s="21" t="s">
        <v>182</v>
      </c>
      <c r="B44" s="21">
        <v>500</v>
      </c>
      <c r="C44" s="21">
        <v>1931</v>
      </c>
      <c r="D44" s="21">
        <v>1237</v>
      </c>
      <c r="E44" s="21">
        <v>990</v>
      </c>
      <c r="F44" s="21">
        <v>2957</v>
      </c>
      <c r="G44" s="21">
        <v>2940</v>
      </c>
      <c r="H44" s="21">
        <v>9265</v>
      </c>
      <c r="I44" s="21">
        <v>9223</v>
      </c>
      <c r="J44" s="21">
        <v>1428</v>
      </c>
      <c r="K44" s="21">
        <v>369</v>
      </c>
      <c r="L44" s="21">
        <v>1552</v>
      </c>
      <c r="M44" s="21">
        <v>1518</v>
      </c>
      <c r="N44" s="21">
        <v>11555</v>
      </c>
      <c r="O44" s="21">
        <v>8238</v>
      </c>
      <c r="P44" s="21">
        <v>8366</v>
      </c>
      <c r="Q44" s="21">
        <v>28087</v>
      </c>
      <c r="R44" s="21">
        <v>33388</v>
      </c>
      <c r="S44" s="21">
        <v>6225</v>
      </c>
      <c r="T44" s="21">
        <v>8248</v>
      </c>
    </row>
    <row r="45" spans="1:20">
      <c r="A45" s="21" t="s">
        <v>183</v>
      </c>
      <c r="B45" s="21">
        <v>600</v>
      </c>
      <c r="C45" s="21">
        <v>1931</v>
      </c>
      <c r="D45" s="21">
        <v>10378</v>
      </c>
      <c r="E45" s="21">
        <v>20748</v>
      </c>
      <c r="F45" s="21">
        <v>6422</v>
      </c>
      <c r="G45" s="21">
        <v>9121</v>
      </c>
      <c r="H45" s="21">
        <v>8673</v>
      </c>
      <c r="I45" s="21">
        <v>10524</v>
      </c>
      <c r="J45" s="21">
        <v>8941</v>
      </c>
      <c r="K45" s="21">
        <v>12659</v>
      </c>
      <c r="L45" s="21">
        <v>19872</v>
      </c>
      <c r="M45" s="21">
        <v>16912</v>
      </c>
      <c r="N45" s="21">
        <v>12628</v>
      </c>
      <c r="O45" s="21">
        <v>20006</v>
      </c>
      <c r="P45" s="21">
        <v>14460</v>
      </c>
      <c r="Q45" s="21">
        <v>17694</v>
      </c>
      <c r="R45" s="21">
        <v>23087</v>
      </c>
      <c r="S45" s="21">
        <v>24906</v>
      </c>
      <c r="T45" s="21">
        <v>25937</v>
      </c>
    </row>
    <row r="46" spans="1:20">
      <c r="A46" s="21" t="s">
        <v>184</v>
      </c>
      <c r="B46" s="21">
        <v>101</v>
      </c>
      <c r="C46" s="21">
        <v>1941</v>
      </c>
      <c r="D46" s="21">
        <v>2139</v>
      </c>
      <c r="E46" s="21">
        <v>4853</v>
      </c>
      <c r="F46" s="21">
        <v>604</v>
      </c>
      <c r="G46" s="21">
        <v>517</v>
      </c>
      <c r="H46" s="21">
        <v>773</v>
      </c>
      <c r="I46" s="21">
        <v>149</v>
      </c>
      <c r="J46" s="21">
        <v>624</v>
      </c>
      <c r="K46" s="21">
        <v>833</v>
      </c>
      <c r="L46" s="21">
        <v>2535</v>
      </c>
      <c r="M46" s="21">
        <v>1494</v>
      </c>
      <c r="N46" s="21">
        <v>3164</v>
      </c>
      <c r="O46" s="21">
        <v>2889</v>
      </c>
      <c r="P46" s="21">
        <v>122</v>
      </c>
      <c r="Q46" s="21">
        <v>4198</v>
      </c>
      <c r="R46" s="21">
        <v>6474</v>
      </c>
      <c r="S46" s="21">
        <v>6348</v>
      </c>
      <c r="T46" s="21">
        <v>6403</v>
      </c>
    </row>
    <row r="47" spans="1:20">
      <c r="A47" s="21" t="s">
        <v>185</v>
      </c>
      <c r="B47" s="21">
        <v>102</v>
      </c>
      <c r="C47" s="21">
        <v>1941</v>
      </c>
      <c r="D47" s="21">
        <v>15624</v>
      </c>
      <c r="E47" s="21">
        <v>29385</v>
      </c>
      <c r="F47" s="21">
        <v>13548</v>
      </c>
      <c r="G47" s="21">
        <v>16660</v>
      </c>
      <c r="H47" s="21">
        <v>14155</v>
      </c>
      <c r="I47" s="21">
        <v>14595</v>
      </c>
      <c r="J47" s="21">
        <v>14398</v>
      </c>
      <c r="K47" s="21">
        <v>21935</v>
      </c>
      <c r="L47" s="21">
        <v>39358</v>
      </c>
      <c r="M47" s="21">
        <v>47602</v>
      </c>
      <c r="N47" s="21">
        <v>32077</v>
      </c>
      <c r="O47" s="21">
        <v>17993</v>
      </c>
      <c r="P47" s="21">
        <v>28962</v>
      </c>
      <c r="Q47" s="21">
        <v>26884</v>
      </c>
      <c r="R47" s="21">
        <v>45939</v>
      </c>
      <c r="S47" s="21">
        <v>38317</v>
      </c>
      <c r="T47" s="21">
        <v>43936</v>
      </c>
    </row>
    <row r="48" spans="1:20">
      <c r="A48" s="21" t="s">
        <v>175</v>
      </c>
      <c r="B48" s="21">
        <v>103</v>
      </c>
      <c r="C48" s="21">
        <v>1941</v>
      </c>
      <c r="D48" s="21">
        <v>6491</v>
      </c>
      <c r="E48" s="21">
        <v>12549</v>
      </c>
      <c r="F48" s="21">
        <v>4789</v>
      </c>
      <c r="G48" s="21">
        <v>4937</v>
      </c>
      <c r="H48" s="21">
        <v>4978</v>
      </c>
      <c r="I48" s="21">
        <v>4100</v>
      </c>
      <c r="J48" s="21">
        <v>4915</v>
      </c>
      <c r="K48" s="21">
        <v>6923</v>
      </c>
      <c r="L48" s="21">
        <v>16026</v>
      </c>
      <c r="M48" s="21">
        <v>14733</v>
      </c>
      <c r="N48" s="21">
        <v>7871</v>
      </c>
      <c r="O48" s="21">
        <v>6409</v>
      </c>
      <c r="P48" s="21">
        <v>546</v>
      </c>
      <c r="Q48" s="21">
        <v>10909</v>
      </c>
      <c r="R48" s="21">
        <v>17101</v>
      </c>
      <c r="S48" s="21">
        <v>17442</v>
      </c>
      <c r="T48" s="21">
        <v>17653</v>
      </c>
    </row>
    <row r="49" spans="1:20">
      <c r="A49" s="21" t="s">
        <v>176</v>
      </c>
      <c r="B49" s="21">
        <v>104</v>
      </c>
      <c r="C49" s="21">
        <v>1941</v>
      </c>
      <c r="D49" s="21">
        <v>11008</v>
      </c>
      <c r="E49" s="21">
        <v>19148</v>
      </c>
      <c r="F49" s="21">
        <v>2336</v>
      </c>
      <c r="G49" s="21">
        <v>1686</v>
      </c>
      <c r="H49" s="21">
        <v>3043</v>
      </c>
      <c r="I49" s="21">
        <v>732</v>
      </c>
      <c r="J49" s="21">
        <v>1545</v>
      </c>
      <c r="K49" s="21">
        <v>5871</v>
      </c>
      <c r="L49" s="21">
        <v>15253</v>
      </c>
      <c r="M49" s="21">
        <v>5573</v>
      </c>
      <c r="N49" s="21">
        <v>5863</v>
      </c>
      <c r="O49" s="21">
        <v>10949</v>
      </c>
      <c r="P49" s="21">
        <v>1070</v>
      </c>
      <c r="Q49" s="21">
        <v>18227</v>
      </c>
      <c r="R49" s="21">
        <v>27636</v>
      </c>
      <c r="S49" s="21">
        <v>29561</v>
      </c>
      <c r="T49" s="21">
        <v>31461</v>
      </c>
    </row>
    <row r="50" spans="1:20">
      <c r="A50" s="21" t="s">
        <v>177</v>
      </c>
      <c r="B50" s="21">
        <v>105</v>
      </c>
      <c r="C50" s="21">
        <v>1941</v>
      </c>
      <c r="D50" s="21">
        <v>717</v>
      </c>
      <c r="E50" s="21">
        <v>1674</v>
      </c>
      <c r="F50" s="21">
        <v>889</v>
      </c>
      <c r="G50" s="21">
        <v>856</v>
      </c>
      <c r="H50" s="21">
        <v>786</v>
      </c>
      <c r="I50" s="21">
        <v>779</v>
      </c>
      <c r="J50" s="21">
        <v>856</v>
      </c>
      <c r="K50" s="21">
        <v>1290</v>
      </c>
      <c r="L50" s="21">
        <v>2228</v>
      </c>
      <c r="M50" s="21">
        <v>2703</v>
      </c>
      <c r="N50" s="21">
        <v>3472</v>
      </c>
      <c r="O50" s="21">
        <v>796</v>
      </c>
      <c r="P50" s="21">
        <v>679</v>
      </c>
      <c r="Q50" s="21">
        <v>1325</v>
      </c>
      <c r="R50" s="21">
        <v>2416</v>
      </c>
      <c r="S50" s="21">
        <v>1916</v>
      </c>
      <c r="T50" s="21">
        <v>1926</v>
      </c>
    </row>
    <row r="51" spans="1:20">
      <c r="A51" s="21" t="s">
        <v>178</v>
      </c>
      <c r="B51" s="21">
        <v>106</v>
      </c>
      <c r="C51" s="21">
        <v>1941</v>
      </c>
      <c r="D51" s="21">
        <v>12343</v>
      </c>
      <c r="E51" s="21">
        <v>23855</v>
      </c>
      <c r="F51" s="21">
        <v>7004</v>
      </c>
      <c r="G51" s="21">
        <v>6949</v>
      </c>
      <c r="H51" s="21">
        <v>8080</v>
      </c>
      <c r="I51" s="21">
        <v>5706</v>
      </c>
      <c r="J51" s="21">
        <v>6531</v>
      </c>
      <c r="K51" s="21">
        <v>12307</v>
      </c>
      <c r="L51" s="21">
        <v>24939</v>
      </c>
      <c r="M51" s="21">
        <v>17644</v>
      </c>
      <c r="N51" s="21">
        <v>12495</v>
      </c>
      <c r="O51" s="21">
        <v>12830</v>
      </c>
      <c r="P51" s="21">
        <v>6697</v>
      </c>
      <c r="Q51" s="21">
        <v>23007</v>
      </c>
      <c r="R51" s="21">
        <v>27347</v>
      </c>
      <c r="S51" s="21">
        <v>31573</v>
      </c>
      <c r="T51" s="21">
        <v>34666</v>
      </c>
    </row>
    <row r="52" spans="1:20">
      <c r="A52" s="21" t="s">
        <v>179</v>
      </c>
      <c r="B52" s="21">
        <v>200</v>
      </c>
      <c r="C52" s="21">
        <v>1941</v>
      </c>
      <c r="D52" s="21">
        <v>36476</v>
      </c>
      <c r="E52" s="21">
        <v>81669</v>
      </c>
      <c r="F52" s="21">
        <v>20185</v>
      </c>
      <c r="G52" s="21">
        <v>26292</v>
      </c>
      <c r="H52" s="21">
        <v>27340</v>
      </c>
      <c r="I52" s="21">
        <v>23219</v>
      </c>
      <c r="J52" s="21">
        <v>21642</v>
      </c>
      <c r="K52" s="21">
        <v>65490</v>
      </c>
      <c r="L52" s="21">
        <v>99414</v>
      </c>
      <c r="M52" s="21">
        <v>63500</v>
      </c>
      <c r="N52" s="21">
        <v>48295</v>
      </c>
      <c r="O52" s="21">
        <v>102894</v>
      </c>
      <c r="P52" s="21">
        <v>76583</v>
      </c>
      <c r="Q52" s="21">
        <v>77661</v>
      </c>
      <c r="R52" s="21">
        <v>73926</v>
      </c>
      <c r="S52" s="21">
        <v>98003</v>
      </c>
      <c r="T52" s="21">
        <v>87202</v>
      </c>
    </row>
    <row r="53" spans="1:20">
      <c r="A53" s="21" t="s">
        <v>180</v>
      </c>
      <c r="B53" s="21">
        <v>300</v>
      </c>
      <c r="C53" s="21">
        <v>1941</v>
      </c>
      <c r="D53" s="21">
        <v>25053</v>
      </c>
      <c r="E53" s="21">
        <v>26080</v>
      </c>
      <c r="F53" s="21">
        <v>6909</v>
      </c>
      <c r="G53" s="21">
        <v>4821</v>
      </c>
      <c r="H53" s="21">
        <v>9436</v>
      </c>
      <c r="I53" s="21">
        <v>2987</v>
      </c>
      <c r="J53" s="21">
        <v>4103</v>
      </c>
      <c r="K53" s="21">
        <v>3031</v>
      </c>
      <c r="L53" s="21">
        <v>7046</v>
      </c>
      <c r="M53" s="21">
        <v>5433</v>
      </c>
      <c r="N53" s="21">
        <v>10713</v>
      </c>
      <c r="O53" s="21">
        <v>5989</v>
      </c>
      <c r="P53" s="21">
        <v>0</v>
      </c>
      <c r="Q53" s="21">
        <v>20929</v>
      </c>
      <c r="R53" s="21">
        <v>18669</v>
      </c>
      <c r="S53" s="21">
        <v>17589</v>
      </c>
      <c r="T53" s="21">
        <v>64824</v>
      </c>
    </row>
    <row r="54" spans="1:20">
      <c r="A54" s="21" t="s">
        <v>181</v>
      </c>
      <c r="B54" s="21">
        <v>400</v>
      </c>
      <c r="C54" s="21">
        <v>1941</v>
      </c>
      <c r="D54" s="21">
        <v>422852</v>
      </c>
      <c r="E54" s="21">
        <v>788305</v>
      </c>
      <c r="F54" s="21">
        <v>374557</v>
      </c>
      <c r="G54" s="21">
        <v>469245</v>
      </c>
      <c r="H54" s="21">
        <v>541523</v>
      </c>
      <c r="I54" s="21">
        <v>367754</v>
      </c>
      <c r="J54" s="21">
        <v>374247</v>
      </c>
      <c r="K54" s="21">
        <v>636441</v>
      </c>
      <c r="L54" s="21">
        <v>854869</v>
      </c>
      <c r="M54" s="21">
        <v>751707</v>
      </c>
      <c r="N54" s="21">
        <v>532399</v>
      </c>
      <c r="O54" s="21">
        <v>1053448</v>
      </c>
      <c r="P54" s="21">
        <v>752062</v>
      </c>
      <c r="Q54" s="21">
        <v>1252488</v>
      </c>
      <c r="R54" s="21">
        <v>1030901</v>
      </c>
      <c r="S54" s="21">
        <v>1004707</v>
      </c>
      <c r="T54" s="21">
        <v>764353</v>
      </c>
    </row>
    <row r="55" spans="1:20">
      <c r="A55" s="21" t="s">
        <v>182</v>
      </c>
      <c r="B55" s="21">
        <v>500</v>
      </c>
      <c r="C55" s="21">
        <v>1941</v>
      </c>
      <c r="D55" s="21">
        <v>1327</v>
      </c>
      <c r="E55" s="21">
        <v>2745</v>
      </c>
      <c r="F55" s="21">
        <v>5572</v>
      </c>
      <c r="G55" s="21">
        <v>5323</v>
      </c>
      <c r="H55" s="21">
        <v>20750</v>
      </c>
      <c r="I55" s="21">
        <v>8924</v>
      </c>
      <c r="J55" s="21">
        <v>4212</v>
      </c>
      <c r="K55" s="21">
        <v>3734</v>
      </c>
      <c r="L55" s="21">
        <v>4940</v>
      </c>
      <c r="M55" s="21">
        <v>3957</v>
      </c>
      <c r="N55" s="21">
        <v>24160</v>
      </c>
      <c r="O55" s="21">
        <v>13273</v>
      </c>
      <c r="P55" s="21">
        <v>17000</v>
      </c>
      <c r="Q55" s="21">
        <v>63388</v>
      </c>
      <c r="R55" s="21">
        <v>68823</v>
      </c>
      <c r="S55" s="21">
        <v>14833</v>
      </c>
      <c r="T55" s="21">
        <v>11329</v>
      </c>
    </row>
    <row r="56" spans="1:20">
      <c r="A56" s="21" t="s">
        <v>183</v>
      </c>
      <c r="B56" s="21">
        <v>600</v>
      </c>
      <c r="C56" s="21">
        <v>1941</v>
      </c>
      <c r="D56" s="21">
        <v>9720</v>
      </c>
      <c r="E56" s="21">
        <v>19449</v>
      </c>
      <c r="F56" s="21">
        <v>5994</v>
      </c>
      <c r="G56" s="21">
        <v>8383</v>
      </c>
      <c r="H56" s="21">
        <v>8448</v>
      </c>
      <c r="I56" s="21">
        <v>10286</v>
      </c>
      <c r="J56" s="21">
        <v>8034</v>
      </c>
      <c r="K56" s="21">
        <v>12195</v>
      </c>
      <c r="L56" s="21">
        <v>18814</v>
      </c>
      <c r="M56" s="21">
        <v>15630</v>
      </c>
      <c r="N56" s="21">
        <v>12505</v>
      </c>
      <c r="O56" s="21">
        <v>17670</v>
      </c>
      <c r="P56" s="21">
        <v>14410</v>
      </c>
      <c r="Q56" s="21">
        <v>10601</v>
      </c>
      <c r="R56" s="21">
        <v>22008</v>
      </c>
      <c r="S56" s="21">
        <v>22569</v>
      </c>
      <c r="T56" s="21">
        <v>23944</v>
      </c>
    </row>
    <row r="57" spans="1:20">
      <c r="A57" s="21" t="s">
        <v>184</v>
      </c>
      <c r="B57" s="21">
        <v>101</v>
      </c>
      <c r="C57" s="21">
        <v>1951</v>
      </c>
      <c r="D57" s="21">
        <v>6555</v>
      </c>
      <c r="E57" s="21">
        <v>10357</v>
      </c>
      <c r="F57" s="21">
        <v>1770</v>
      </c>
      <c r="G57" s="21">
        <v>1114</v>
      </c>
      <c r="H57" s="21">
        <v>1529</v>
      </c>
      <c r="I57" s="21">
        <v>2052</v>
      </c>
      <c r="J57" s="21">
        <v>2100</v>
      </c>
      <c r="K57" s="21">
        <v>2064</v>
      </c>
      <c r="L57" s="21">
        <v>7996</v>
      </c>
      <c r="M57" s="21">
        <v>2949</v>
      </c>
      <c r="N57" s="21">
        <v>6407</v>
      </c>
      <c r="O57" s="21">
        <v>12285</v>
      </c>
      <c r="P57" s="21">
        <v>1177</v>
      </c>
      <c r="Q57" s="21">
        <v>19410</v>
      </c>
      <c r="R57" s="21">
        <v>14805</v>
      </c>
      <c r="S57" s="21">
        <v>33104</v>
      </c>
      <c r="T57" s="21">
        <v>19282</v>
      </c>
    </row>
    <row r="58" spans="1:20">
      <c r="A58" s="21" t="s">
        <v>185</v>
      </c>
      <c r="B58" s="21">
        <v>102</v>
      </c>
      <c r="C58" s="21">
        <v>1951</v>
      </c>
      <c r="D58" s="21">
        <v>10840</v>
      </c>
      <c r="E58" s="21">
        <v>25845</v>
      </c>
      <c r="F58" s="21">
        <v>12176</v>
      </c>
      <c r="G58" s="21">
        <v>15751</v>
      </c>
      <c r="H58" s="21">
        <v>14787</v>
      </c>
      <c r="I58" s="21">
        <v>21296</v>
      </c>
      <c r="J58" s="21">
        <v>18749</v>
      </c>
      <c r="K58" s="21">
        <v>22059</v>
      </c>
      <c r="L58" s="21">
        <v>37214</v>
      </c>
      <c r="M58" s="21">
        <v>40047</v>
      </c>
      <c r="N58" s="21">
        <v>17712</v>
      </c>
      <c r="O58" s="21">
        <v>13715</v>
      </c>
      <c r="P58" s="21">
        <v>15429</v>
      </c>
      <c r="Q58" s="21">
        <v>26298</v>
      </c>
      <c r="R58" s="21">
        <v>35725</v>
      </c>
      <c r="S58" s="21">
        <v>38921</v>
      </c>
      <c r="T58" s="21">
        <v>30730</v>
      </c>
    </row>
    <row r="59" spans="1:20">
      <c r="A59" s="21" t="s">
        <v>175</v>
      </c>
      <c r="B59" s="21">
        <v>103</v>
      </c>
      <c r="C59" s="21">
        <v>1951</v>
      </c>
      <c r="D59" s="21">
        <v>8468</v>
      </c>
      <c r="E59" s="21">
        <v>17230</v>
      </c>
      <c r="F59" s="21">
        <v>5723</v>
      </c>
      <c r="G59" s="21">
        <v>6502</v>
      </c>
      <c r="H59" s="21">
        <v>6545</v>
      </c>
      <c r="I59" s="21" t="s">
        <v>173</v>
      </c>
      <c r="J59" s="21" t="s">
        <v>173</v>
      </c>
      <c r="K59" s="21">
        <v>10798</v>
      </c>
      <c r="L59" s="21">
        <v>22991</v>
      </c>
      <c r="M59" s="21">
        <v>17359</v>
      </c>
      <c r="N59" s="21">
        <v>9049</v>
      </c>
      <c r="O59" s="21" t="s">
        <v>173</v>
      </c>
      <c r="P59" s="21">
        <v>6943</v>
      </c>
      <c r="Q59" s="21" t="s">
        <v>173</v>
      </c>
      <c r="R59" s="21">
        <v>20751</v>
      </c>
      <c r="S59" s="21" t="s">
        <v>173</v>
      </c>
      <c r="T59" s="21">
        <v>22660</v>
      </c>
    </row>
    <row r="60" spans="1:20">
      <c r="A60" s="21" t="s">
        <v>176</v>
      </c>
      <c r="B60" s="21">
        <v>104</v>
      </c>
      <c r="C60" s="21">
        <v>1951</v>
      </c>
      <c r="D60" s="21">
        <v>9124</v>
      </c>
      <c r="E60" s="21">
        <v>17897</v>
      </c>
      <c r="F60" s="21">
        <v>1227</v>
      </c>
      <c r="G60" s="21">
        <v>729</v>
      </c>
      <c r="H60" s="21">
        <v>1654</v>
      </c>
      <c r="I60" s="21">
        <v>681</v>
      </c>
      <c r="J60" s="21">
        <v>1944</v>
      </c>
      <c r="K60" s="21">
        <v>6678</v>
      </c>
      <c r="L60" s="21">
        <v>11891</v>
      </c>
      <c r="M60" s="21">
        <v>4597</v>
      </c>
      <c r="N60" s="21">
        <v>4603</v>
      </c>
      <c r="O60" s="21">
        <v>5969</v>
      </c>
      <c r="P60" s="21">
        <v>603</v>
      </c>
      <c r="Q60" s="21">
        <v>12109</v>
      </c>
      <c r="R60" s="21">
        <v>16940</v>
      </c>
      <c r="S60" s="21">
        <v>25555</v>
      </c>
      <c r="T60" s="21">
        <v>18684</v>
      </c>
    </row>
    <row r="61" spans="1:20">
      <c r="A61" s="21" t="s">
        <v>177</v>
      </c>
      <c r="B61" s="21">
        <v>105</v>
      </c>
      <c r="C61" s="21">
        <v>1951</v>
      </c>
      <c r="D61" s="21">
        <v>867</v>
      </c>
      <c r="E61" s="21">
        <v>2017</v>
      </c>
      <c r="F61" s="21">
        <v>556</v>
      </c>
      <c r="G61" s="21">
        <v>557</v>
      </c>
      <c r="H61" s="21">
        <v>568</v>
      </c>
      <c r="I61" s="21">
        <v>614</v>
      </c>
      <c r="J61" s="21">
        <v>612</v>
      </c>
      <c r="K61" s="21">
        <v>1060</v>
      </c>
      <c r="L61" s="21">
        <v>2452</v>
      </c>
      <c r="M61" s="21">
        <v>1830</v>
      </c>
      <c r="N61" s="21">
        <v>1213</v>
      </c>
      <c r="O61" s="21">
        <v>844</v>
      </c>
      <c r="P61" s="21">
        <v>608</v>
      </c>
      <c r="Q61" s="21">
        <v>1543</v>
      </c>
      <c r="R61" s="21">
        <v>2295</v>
      </c>
      <c r="S61" s="21">
        <v>2502</v>
      </c>
      <c r="T61" s="21">
        <v>2426</v>
      </c>
    </row>
    <row r="62" spans="1:20">
      <c r="A62" s="21" t="s">
        <v>178</v>
      </c>
      <c r="B62" s="21">
        <v>106</v>
      </c>
      <c r="C62" s="21">
        <v>1951</v>
      </c>
      <c r="D62" s="21">
        <v>11939</v>
      </c>
      <c r="E62" s="21">
        <v>23201</v>
      </c>
      <c r="F62" s="21">
        <v>5802</v>
      </c>
      <c r="G62" s="21">
        <v>5321</v>
      </c>
      <c r="H62" s="21">
        <v>7570</v>
      </c>
      <c r="I62" s="21">
        <v>5005</v>
      </c>
      <c r="J62" s="21">
        <v>5770</v>
      </c>
      <c r="K62" s="21">
        <v>12033</v>
      </c>
      <c r="L62" s="21">
        <v>25393</v>
      </c>
      <c r="M62" s="21">
        <v>17245</v>
      </c>
      <c r="N62" s="21">
        <v>11437</v>
      </c>
      <c r="O62" s="21">
        <v>9504</v>
      </c>
      <c r="P62" s="21">
        <v>5406</v>
      </c>
      <c r="Q62" s="21">
        <v>20641</v>
      </c>
      <c r="R62" s="21">
        <v>25646</v>
      </c>
      <c r="S62" s="21">
        <v>32541</v>
      </c>
      <c r="T62" s="21">
        <v>34085</v>
      </c>
    </row>
    <row r="63" spans="1:20">
      <c r="A63" s="21" t="s">
        <v>179</v>
      </c>
      <c r="B63" s="21">
        <v>200</v>
      </c>
      <c r="C63" s="21">
        <v>1951</v>
      </c>
      <c r="D63" s="21">
        <v>42976</v>
      </c>
      <c r="E63" s="21">
        <v>101658</v>
      </c>
      <c r="F63" s="21">
        <v>16851</v>
      </c>
      <c r="G63" s="21">
        <v>25364</v>
      </c>
      <c r="H63" s="21">
        <v>22866</v>
      </c>
      <c r="I63" s="21">
        <v>18302</v>
      </c>
      <c r="J63" s="21">
        <v>20395</v>
      </c>
      <c r="K63" s="21">
        <v>79435</v>
      </c>
      <c r="L63" s="21">
        <v>122031</v>
      </c>
      <c r="M63" s="21">
        <v>75745</v>
      </c>
      <c r="N63" s="21">
        <v>35549</v>
      </c>
      <c r="O63" s="21">
        <v>69862</v>
      </c>
      <c r="P63" s="21">
        <v>30355</v>
      </c>
      <c r="Q63" s="21">
        <v>50349</v>
      </c>
      <c r="R63" s="21">
        <v>60857</v>
      </c>
      <c r="S63" s="21">
        <v>113295</v>
      </c>
      <c r="T63" s="21">
        <v>105970</v>
      </c>
    </row>
    <row r="64" spans="1:20">
      <c r="A64" s="21" t="s">
        <v>180</v>
      </c>
      <c r="B64" s="21">
        <v>300</v>
      </c>
      <c r="C64" s="21">
        <v>1951</v>
      </c>
      <c r="D64" s="21">
        <v>11756</v>
      </c>
      <c r="E64" s="21">
        <v>13155</v>
      </c>
      <c r="F64" s="21">
        <v>4669</v>
      </c>
      <c r="G64" s="21">
        <v>2237</v>
      </c>
      <c r="H64" s="21">
        <v>5193</v>
      </c>
      <c r="I64" s="21">
        <v>1211</v>
      </c>
      <c r="J64" s="21">
        <v>5266</v>
      </c>
      <c r="K64" s="21">
        <v>5004</v>
      </c>
      <c r="L64" s="21">
        <v>5163</v>
      </c>
      <c r="M64" s="21">
        <v>4821</v>
      </c>
      <c r="N64" s="21">
        <v>7716</v>
      </c>
      <c r="O64" s="21">
        <v>2964</v>
      </c>
      <c r="P64" s="21">
        <v>0</v>
      </c>
      <c r="Q64" s="21">
        <v>17848</v>
      </c>
      <c r="R64" s="21">
        <v>13875</v>
      </c>
      <c r="S64" s="21">
        <v>8763</v>
      </c>
      <c r="T64" s="21">
        <v>32074</v>
      </c>
    </row>
    <row r="65" spans="1:20">
      <c r="A65" s="21" t="s">
        <v>181</v>
      </c>
      <c r="B65" s="21">
        <v>400</v>
      </c>
      <c r="C65" s="21">
        <v>1951</v>
      </c>
      <c r="D65" s="21">
        <v>417452</v>
      </c>
      <c r="E65" s="21">
        <v>1033120</v>
      </c>
      <c r="F65" s="21">
        <v>514096</v>
      </c>
      <c r="G65" s="21">
        <v>680495</v>
      </c>
      <c r="H65" s="21">
        <v>563934</v>
      </c>
      <c r="I65" s="21">
        <v>345134</v>
      </c>
      <c r="J65" s="21">
        <v>410495</v>
      </c>
      <c r="K65" s="21">
        <v>1012363</v>
      </c>
      <c r="L65" s="21">
        <v>1199306</v>
      </c>
      <c r="M65" s="21">
        <v>1019517</v>
      </c>
      <c r="N65" s="21">
        <v>498788</v>
      </c>
      <c r="O65" s="21">
        <v>907422</v>
      </c>
      <c r="P65" s="21">
        <v>607787</v>
      </c>
      <c r="Q65" s="21">
        <v>1260097</v>
      </c>
      <c r="R65" s="21">
        <v>1072472</v>
      </c>
      <c r="S65" s="21">
        <v>1426409</v>
      </c>
      <c r="T65" s="21">
        <v>765853</v>
      </c>
    </row>
    <row r="66" spans="1:20">
      <c r="A66" s="21" t="s">
        <v>182</v>
      </c>
      <c r="B66" s="21">
        <v>500</v>
      </c>
      <c r="C66" s="21">
        <v>1951</v>
      </c>
      <c r="D66" s="21">
        <v>1336</v>
      </c>
      <c r="E66" s="21">
        <v>5564</v>
      </c>
      <c r="F66" s="21">
        <v>9867</v>
      </c>
      <c r="G66" s="21">
        <v>14194</v>
      </c>
      <c r="H66" s="21">
        <v>31837</v>
      </c>
      <c r="I66" s="21">
        <v>10720</v>
      </c>
      <c r="J66" s="21">
        <v>2180</v>
      </c>
      <c r="K66" s="21">
        <v>34075</v>
      </c>
      <c r="L66" s="21">
        <v>9732</v>
      </c>
      <c r="M66" s="21">
        <v>22491</v>
      </c>
      <c r="N66" s="21">
        <v>23501</v>
      </c>
      <c r="O66" s="21">
        <v>8643</v>
      </c>
      <c r="P66" s="21">
        <v>39638</v>
      </c>
      <c r="Q66" s="21">
        <v>66110</v>
      </c>
      <c r="R66" s="21">
        <v>48.563000000000002</v>
      </c>
      <c r="S66" s="21">
        <v>15759</v>
      </c>
      <c r="T66" s="21">
        <v>10125</v>
      </c>
    </row>
    <row r="67" spans="1:20">
      <c r="A67" s="21" t="s">
        <v>183</v>
      </c>
      <c r="B67" s="21">
        <v>600</v>
      </c>
      <c r="C67" s="21">
        <v>1951</v>
      </c>
      <c r="D67" s="21">
        <v>4774</v>
      </c>
      <c r="E67" s="21">
        <v>9824</v>
      </c>
      <c r="F67" s="21">
        <v>2677</v>
      </c>
      <c r="G67" s="21">
        <v>3843</v>
      </c>
      <c r="H67" s="21">
        <v>3782</v>
      </c>
      <c r="I67" s="21">
        <v>6371</v>
      </c>
      <c r="J67" s="21">
        <v>3673</v>
      </c>
      <c r="K67" s="21">
        <v>5863</v>
      </c>
      <c r="L67" s="21">
        <v>8694</v>
      </c>
      <c r="M67" s="21">
        <v>7124</v>
      </c>
      <c r="N67" s="21">
        <v>5404</v>
      </c>
      <c r="O67" s="21">
        <v>3802</v>
      </c>
      <c r="P67" s="21">
        <v>3380</v>
      </c>
      <c r="Q67" s="21">
        <v>3802</v>
      </c>
      <c r="R67" s="21">
        <v>9185</v>
      </c>
      <c r="S67" s="21">
        <v>9802</v>
      </c>
      <c r="T67" s="21">
        <v>12962</v>
      </c>
    </row>
    <row r="68" spans="1:20">
      <c r="A68" s="21" t="s">
        <v>172</v>
      </c>
      <c r="B68" s="21">
        <v>101</v>
      </c>
      <c r="C68" s="21">
        <v>1961</v>
      </c>
      <c r="D68" s="21">
        <v>9059</v>
      </c>
      <c r="E68" s="21">
        <v>10805</v>
      </c>
      <c r="F68" s="21">
        <v>2840</v>
      </c>
      <c r="G68" s="21">
        <v>2035</v>
      </c>
      <c r="H68" s="21">
        <v>2761</v>
      </c>
      <c r="I68" s="21">
        <v>1426</v>
      </c>
      <c r="J68" s="21">
        <v>2493</v>
      </c>
      <c r="K68" s="21">
        <v>2931</v>
      </c>
      <c r="L68" s="21">
        <v>8219</v>
      </c>
      <c r="M68" s="21">
        <v>3746</v>
      </c>
      <c r="N68" s="21">
        <v>8840</v>
      </c>
      <c r="O68" s="21">
        <v>8675</v>
      </c>
      <c r="P68" s="21">
        <v>1420</v>
      </c>
      <c r="Q68" s="21">
        <v>18521</v>
      </c>
      <c r="R68" s="21">
        <v>19239</v>
      </c>
      <c r="S68" s="21">
        <v>20462</v>
      </c>
      <c r="T68" s="21">
        <v>21028</v>
      </c>
    </row>
    <row r="69" spans="1:20">
      <c r="A69" s="21" t="s">
        <v>174</v>
      </c>
      <c r="B69" s="21">
        <v>102</v>
      </c>
      <c r="C69" s="21">
        <v>1961</v>
      </c>
      <c r="D69" s="21">
        <v>11503</v>
      </c>
      <c r="E69" s="21">
        <v>34185</v>
      </c>
      <c r="F69" s="21">
        <v>11114</v>
      </c>
      <c r="G69" s="21">
        <v>15449</v>
      </c>
      <c r="H69" s="21">
        <v>19980</v>
      </c>
      <c r="I69" s="21">
        <v>10327</v>
      </c>
      <c r="J69" s="21">
        <v>14136</v>
      </c>
      <c r="K69" s="21">
        <v>25928</v>
      </c>
      <c r="L69" s="21">
        <v>49817</v>
      </c>
      <c r="M69" s="21">
        <v>50180</v>
      </c>
      <c r="N69" s="21">
        <v>16990</v>
      </c>
      <c r="O69" s="21">
        <v>5525</v>
      </c>
      <c r="P69" s="21">
        <v>13906</v>
      </c>
      <c r="Q69" s="21">
        <v>19454</v>
      </c>
      <c r="R69" s="21">
        <v>37970</v>
      </c>
      <c r="S69" s="21">
        <v>40871</v>
      </c>
      <c r="T69" s="21">
        <v>39933</v>
      </c>
    </row>
    <row r="70" spans="1:20">
      <c r="A70" s="21" t="s">
        <v>175</v>
      </c>
      <c r="B70" s="21">
        <v>103</v>
      </c>
      <c r="C70" s="21">
        <v>1961</v>
      </c>
      <c r="D70" s="21">
        <v>9221</v>
      </c>
      <c r="E70" s="21">
        <v>19973</v>
      </c>
      <c r="F70" s="21">
        <v>5221</v>
      </c>
      <c r="G70" s="21">
        <v>6123</v>
      </c>
      <c r="H70" s="21">
        <v>8637</v>
      </c>
      <c r="I70" s="21">
        <v>4137</v>
      </c>
      <c r="J70" s="21">
        <v>6167</v>
      </c>
      <c r="K70" s="21">
        <v>12008</v>
      </c>
      <c r="L70" s="21">
        <v>27128</v>
      </c>
      <c r="M70" s="21">
        <v>21317</v>
      </c>
      <c r="N70" s="21">
        <v>9890</v>
      </c>
      <c r="O70" s="21">
        <v>5107</v>
      </c>
      <c r="P70" s="21">
        <v>5412</v>
      </c>
      <c r="Q70" s="21">
        <v>15222</v>
      </c>
      <c r="R70" s="21">
        <v>26308</v>
      </c>
      <c r="S70" s="21">
        <v>29285</v>
      </c>
      <c r="T70" s="21">
        <v>25895</v>
      </c>
    </row>
    <row r="71" spans="1:20">
      <c r="A71" s="21" t="s">
        <v>176</v>
      </c>
      <c r="B71" s="21">
        <v>104</v>
      </c>
      <c r="C71" s="21">
        <v>1961</v>
      </c>
      <c r="D71" s="21">
        <v>16968</v>
      </c>
      <c r="E71" s="21">
        <v>33494</v>
      </c>
      <c r="F71" s="21">
        <v>3054</v>
      </c>
      <c r="G71" s="21">
        <v>2719</v>
      </c>
      <c r="H71" s="21">
        <v>4166</v>
      </c>
      <c r="I71" s="21">
        <v>2965</v>
      </c>
      <c r="J71" s="21">
        <v>6662</v>
      </c>
      <c r="K71" s="21">
        <v>18893</v>
      </c>
      <c r="L71" s="21">
        <v>25446</v>
      </c>
      <c r="M71" s="21">
        <v>14983</v>
      </c>
      <c r="N71" s="21">
        <v>10664</v>
      </c>
      <c r="O71" s="21">
        <v>19921</v>
      </c>
      <c r="P71" s="21">
        <v>2427</v>
      </c>
      <c r="Q71" s="21">
        <v>18891</v>
      </c>
      <c r="R71" s="21">
        <v>31994</v>
      </c>
      <c r="S71" s="21">
        <v>51700</v>
      </c>
      <c r="T71" s="21">
        <v>37431</v>
      </c>
    </row>
    <row r="72" spans="1:20">
      <c r="A72" s="21" t="s">
        <v>177</v>
      </c>
      <c r="B72" s="21">
        <v>105</v>
      </c>
      <c r="C72" s="21">
        <v>1961</v>
      </c>
      <c r="D72" s="21">
        <v>760</v>
      </c>
      <c r="E72" s="21">
        <v>1448</v>
      </c>
      <c r="F72" s="21">
        <v>369</v>
      </c>
      <c r="G72" s="21">
        <v>329</v>
      </c>
      <c r="H72" s="21">
        <v>577</v>
      </c>
      <c r="I72" s="21">
        <v>265</v>
      </c>
      <c r="J72" s="21">
        <v>354</v>
      </c>
      <c r="K72" s="21">
        <v>961</v>
      </c>
      <c r="L72" s="21">
        <v>1415</v>
      </c>
      <c r="M72" s="21">
        <v>959</v>
      </c>
      <c r="N72" s="21">
        <v>758</v>
      </c>
      <c r="O72" s="21">
        <v>565</v>
      </c>
      <c r="P72" s="21">
        <v>519</v>
      </c>
      <c r="Q72" s="21">
        <v>1308</v>
      </c>
      <c r="R72" s="21">
        <v>1592</v>
      </c>
      <c r="S72" s="21">
        <v>2073</v>
      </c>
      <c r="T72" s="21">
        <v>2231</v>
      </c>
    </row>
    <row r="73" spans="1:20">
      <c r="A73" s="21" t="s">
        <v>178</v>
      </c>
      <c r="B73" s="21">
        <v>106</v>
      </c>
      <c r="C73" s="21">
        <v>1961</v>
      </c>
      <c r="D73" s="21">
        <v>16000</v>
      </c>
      <c r="E73" s="21">
        <v>32401</v>
      </c>
      <c r="F73" s="21">
        <v>7122</v>
      </c>
      <c r="G73" s="21">
        <v>7688</v>
      </c>
      <c r="H73" s="21">
        <v>12385</v>
      </c>
      <c r="I73" s="21">
        <v>5552</v>
      </c>
      <c r="J73" s="21">
        <v>8207</v>
      </c>
      <c r="K73" s="21">
        <v>17078</v>
      </c>
      <c r="L73" s="21">
        <v>36184</v>
      </c>
      <c r="M73" s="21">
        <v>25119</v>
      </c>
      <c r="N73" s="21">
        <v>14166</v>
      </c>
      <c r="O73" s="21">
        <v>11012</v>
      </c>
      <c r="P73" s="21">
        <v>7689</v>
      </c>
      <c r="Q73" s="21">
        <v>28781</v>
      </c>
      <c r="R73" s="21">
        <v>34002</v>
      </c>
      <c r="S73" s="21">
        <v>44232</v>
      </c>
      <c r="T73" s="21">
        <v>47852</v>
      </c>
    </row>
    <row r="74" spans="1:20">
      <c r="A74" s="21" t="s">
        <v>179</v>
      </c>
      <c r="B74" s="21">
        <v>200</v>
      </c>
      <c r="C74" s="21">
        <v>1961</v>
      </c>
      <c r="D74" s="21">
        <v>41184</v>
      </c>
      <c r="E74" s="21">
        <v>107168</v>
      </c>
      <c r="F74" s="21">
        <v>14959</v>
      </c>
      <c r="G74" s="21">
        <v>30079</v>
      </c>
      <c r="H74" s="21">
        <v>22868</v>
      </c>
      <c r="I74" s="21">
        <v>19225</v>
      </c>
      <c r="J74" s="21">
        <v>23099</v>
      </c>
      <c r="K74" s="21">
        <v>95837</v>
      </c>
      <c r="L74" s="21">
        <v>140184</v>
      </c>
      <c r="M74" s="21">
        <v>90659</v>
      </c>
      <c r="N74" s="21">
        <v>38598</v>
      </c>
      <c r="O74" s="21">
        <v>91946</v>
      </c>
      <c r="P74" s="21">
        <v>38777</v>
      </c>
      <c r="Q74" s="21">
        <v>61768</v>
      </c>
      <c r="R74" s="21">
        <v>60402</v>
      </c>
      <c r="S74" s="21">
        <v>107267</v>
      </c>
      <c r="T74" s="21">
        <v>99684</v>
      </c>
    </row>
    <row r="75" spans="1:20">
      <c r="A75" s="21" t="s">
        <v>180</v>
      </c>
      <c r="B75" s="21">
        <v>300</v>
      </c>
      <c r="C75" s="21">
        <v>1961</v>
      </c>
      <c r="D75" s="21">
        <v>10502</v>
      </c>
      <c r="E75" s="21">
        <v>14549</v>
      </c>
      <c r="F75" s="21">
        <v>4396</v>
      </c>
      <c r="G75" s="21">
        <v>3455</v>
      </c>
      <c r="H75" s="21">
        <v>5587</v>
      </c>
      <c r="I75" s="21">
        <v>1660</v>
      </c>
      <c r="J75" s="21">
        <v>4178</v>
      </c>
      <c r="K75" s="21">
        <v>3536</v>
      </c>
      <c r="L75" s="21">
        <v>4409</v>
      </c>
      <c r="M75" s="21">
        <v>4438</v>
      </c>
      <c r="N75" s="21">
        <v>6050</v>
      </c>
      <c r="O75" s="21">
        <v>4934</v>
      </c>
      <c r="P75" s="21">
        <v>0</v>
      </c>
      <c r="Q75" s="21">
        <v>14100</v>
      </c>
      <c r="R75" s="21">
        <v>11777</v>
      </c>
      <c r="S75" s="21">
        <v>10855</v>
      </c>
      <c r="T75" s="21">
        <v>28331</v>
      </c>
    </row>
    <row r="76" spans="1:20">
      <c r="A76" s="21" t="s">
        <v>181</v>
      </c>
      <c r="B76" s="21">
        <v>400</v>
      </c>
      <c r="C76" s="21">
        <v>1961</v>
      </c>
      <c r="D76" s="21">
        <v>428887</v>
      </c>
      <c r="E76" s="21">
        <v>1382602</v>
      </c>
      <c r="F76" s="21">
        <v>563497</v>
      </c>
      <c r="G76" s="21">
        <v>843452</v>
      </c>
      <c r="H76" s="21">
        <v>469404</v>
      </c>
      <c r="I76" s="21">
        <v>529716</v>
      </c>
      <c r="J76" s="21">
        <v>369592</v>
      </c>
      <c r="K76" s="21">
        <v>1435670</v>
      </c>
      <c r="L76" s="21">
        <v>1451097</v>
      </c>
      <c r="M76" s="21">
        <v>1182776</v>
      </c>
      <c r="N76" s="21">
        <v>473359</v>
      </c>
      <c r="O76" s="21">
        <v>797313</v>
      </c>
      <c r="P76" s="21">
        <v>514061</v>
      </c>
      <c r="Q76" s="21">
        <v>1006253</v>
      </c>
      <c r="R76" s="21">
        <v>1115200</v>
      </c>
      <c r="S76" s="21">
        <v>1916690</v>
      </c>
      <c r="T76" s="21">
        <v>684766</v>
      </c>
    </row>
    <row r="77" spans="1:20">
      <c r="A77" s="21" t="s">
        <v>182</v>
      </c>
      <c r="B77" s="21">
        <v>500</v>
      </c>
      <c r="C77" s="21">
        <v>1961</v>
      </c>
      <c r="D77" s="21">
        <v>20276</v>
      </c>
      <c r="E77" s="21">
        <v>121632</v>
      </c>
      <c r="F77" s="21">
        <v>23261</v>
      </c>
      <c r="G77" s="21">
        <v>49482</v>
      </c>
      <c r="H77" s="21">
        <v>93752</v>
      </c>
      <c r="I77" s="21">
        <v>46545</v>
      </c>
      <c r="J77" s="21">
        <v>39857</v>
      </c>
      <c r="K77" s="21">
        <v>206750</v>
      </c>
      <c r="L77" s="21">
        <v>152040</v>
      </c>
      <c r="M77" s="21">
        <v>171328</v>
      </c>
      <c r="N77" s="21">
        <v>77239</v>
      </c>
      <c r="O77" s="21">
        <v>67973</v>
      </c>
      <c r="P77" s="21">
        <v>249575</v>
      </c>
      <c r="Q77" s="21">
        <v>388368</v>
      </c>
      <c r="R77" s="21">
        <v>253644</v>
      </c>
      <c r="S77" s="21">
        <v>80684</v>
      </c>
      <c r="T77" s="21">
        <v>135698</v>
      </c>
    </row>
    <row r="78" spans="1:20">
      <c r="A78" s="21" t="s">
        <v>183</v>
      </c>
      <c r="B78" s="21">
        <v>600</v>
      </c>
      <c r="C78" s="21">
        <v>1961</v>
      </c>
      <c r="D78" s="21">
        <v>1241</v>
      </c>
      <c r="E78" s="21">
        <v>3784</v>
      </c>
      <c r="F78" s="21">
        <v>926</v>
      </c>
      <c r="G78" s="21">
        <v>1150</v>
      </c>
      <c r="H78" s="21">
        <v>907</v>
      </c>
      <c r="I78" s="21">
        <v>2899</v>
      </c>
      <c r="J78" s="21">
        <v>1408</v>
      </c>
      <c r="K78" s="21">
        <v>3390</v>
      </c>
      <c r="L78" s="21">
        <v>2544</v>
      </c>
      <c r="M78" s="21">
        <v>2359</v>
      </c>
      <c r="N78" s="21">
        <v>2061</v>
      </c>
      <c r="O78" s="21">
        <v>631</v>
      </c>
      <c r="P78" s="21">
        <v>933</v>
      </c>
      <c r="Q78" s="21">
        <v>1921</v>
      </c>
      <c r="R78" s="21">
        <v>3118</v>
      </c>
      <c r="S78" s="21">
        <v>2228</v>
      </c>
      <c r="T78" s="21">
        <v>3916</v>
      </c>
    </row>
    <row r="79" spans="1:20">
      <c r="A79" s="21" t="s">
        <v>172</v>
      </c>
      <c r="B79" s="21">
        <v>101</v>
      </c>
      <c r="C79" s="21">
        <v>1966</v>
      </c>
      <c r="D79" s="21">
        <v>9501</v>
      </c>
      <c r="E79" s="21">
        <v>12163</v>
      </c>
      <c r="F79" s="21">
        <v>2912</v>
      </c>
      <c r="G79" s="21">
        <v>2208</v>
      </c>
      <c r="H79" s="21">
        <v>3464</v>
      </c>
      <c r="I79" s="21">
        <v>1758</v>
      </c>
      <c r="J79" s="21">
        <v>2498</v>
      </c>
      <c r="K79" s="21">
        <v>3540</v>
      </c>
      <c r="L79" s="21">
        <v>8816</v>
      </c>
      <c r="M79" s="21">
        <v>4014</v>
      </c>
      <c r="N79" s="21">
        <v>6968</v>
      </c>
      <c r="O79" s="21">
        <v>6665</v>
      </c>
      <c r="P79" s="21">
        <v>1155</v>
      </c>
      <c r="Q79" s="21">
        <v>16638</v>
      </c>
      <c r="R79" s="21">
        <v>15752</v>
      </c>
      <c r="S79" s="21">
        <v>19785</v>
      </c>
      <c r="T79" s="21">
        <v>24142</v>
      </c>
    </row>
    <row r="80" spans="1:20">
      <c r="A80" s="21" t="s">
        <v>174</v>
      </c>
      <c r="B80" s="21">
        <v>102</v>
      </c>
      <c r="C80" s="21">
        <v>1966</v>
      </c>
      <c r="D80" s="21">
        <v>10914</v>
      </c>
      <c r="E80" s="21">
        <v>33174</v>
      </c>
      <c r="F80" s="21">
        <v>9945</v>
      </c>
      <c r="G80" s="21">
        <v>13871</v>
      </c>
      <c r="H80" s="21">
        <v>19902</v>
      </c>
      <c r="I80" s="21">
        <v>8134</v>
      </c>
      <c r="J80" s="21">
        <v>12693</v>
      </c>
      <c r="K80" s="21">
        <v>23825</v>
      </c>
      <c r="L80" s="21">
        <v>50319</v>
      </c>
      <c r="M80" s="21">
        <v>49490</v>
      </c>
      <c r="N80" s="21">
        <v>14230</v>
      </c>
      <c r="O80" s="21">
        <v>3288</v>
      </c>
      <c r="P80" s="21">
        <v>10766</v>
      </c>
      <c r="Q80" s="21">
        <v>15421</v>
      </c>
      <c r="R80" s="21">
        <v>34660</v>
      </c>
      <c r="S80" s="21">
        <v>38487</v>
      </c>
      <c r="T80" s="21">
        <v>34089</v>
      </c>
    </row>
    <row r="81" spans="1:20">
      <c r="A81" s="21" t="s">
        <v>175</v>
      </c>
      <c r="B81" s="21">
        <v>103</v>
      </c>
      <c r="C81" s="21">
        <v>1966</v>
      </c>
      <c r="D81" s="21">
        <v>10697</v>
      </c>
      <c r="E81" s="21">
        <v>22286</v>
      </c>
      <c r="F81" s="21">
        <v>5056</v>
      </c>
      <c r="G81" s="21">
        <v>5895</v>
      </c>
      <c r="H81" s="21">
        <v>8501</v>
      </c>
      <c r="I81" s="21">
        <v>3898</v>
      </c>
      <c r="J81" s="21">
        <v>5689</v>
      </c>
      <c r="K81" s="21">
        <v>11304</v>
      </c>
      <c r="L81" s="21">
        <v>28736</v>
      </c>
      <c r="M81" s="21">
        <v>22803</v>
      </c>
      <c r="N81" s="21">
        <v>8854</v>
      </c>
      <c r="O81" s="21">
        <v>4059</v>
      </c>
      <c r="P81" s="21">
        <v>3772</v>
      </c>
      <c r="Q81" s="21">
        <v>13816</v>
      </c>
      <c r="R81" s="21">
        <v>24578</v>
      </c>
      <c r="S81" s="21">
        <v>31606</v>
      </c>
      <c r="T81" s="21">
        <v>25924</v>
      </c>
    </row>
    <row r="82" spans="1:20">
      <c r="A82" s="21" t="s">
        <v>176</v>
      </c>
      <c r="B82" s="21">
        <v>104</v>
      </c>
      <c r="C82" s="21">
        <v>1966</v>
      </c>
      <c r="D82" s="21">
        <v>20753</v>
      </c>
      <c r="E82" s="21">
        <v>42701</v>
      </c>
      <c r="F82" s="21">
        <v>3403</v>
      </c>
      <c r="G82" s="21">
        <v>3251</v>
      </c>
      <c r="H82" s="21">
        <v>5451</v>
      </c>
      <c r="I82" s="21">
        <v>5769</v>
      </c>
      <c r="J82" s="21">
        <v>8824</v>
      </c>
      <c r="K82" s="21">
        <v>25858</v>
      </c>
      <c r="L82" s="21">
        <v>33737</v>
      </c>
      <c r="M82" s="21">
        <v>22420</v>
      </c>
      <c r="N82" s="21">
        <v>16135</v>
      </c>
      <c r="O82" s="21">
        <v>29973</v>
      </c>
      <c r="P82" s="21">
        <v>2470</v>
      </c>
      <c r="Q82" s="21">
        <v>27646</v>
      </c>
      <c r="R82" s="21">
        <v>45694</v>
      </c>
      <c r="S82" s="21">
        <v>66899</v>
      </c>
      <c r="T82" s="21">
        <v>46282</v>
      </c>
    </row>
    <row r="83" spans="1:20">
      <c r="A83" s="21" t="s">
        <v>177</v>
      </c>
      <c r="B83" s="21">
        <v>105</v>
      </c>
      <c r="C83" s="21">
        <v>1966</v>
      </c>
      <c r="D83" s="21">
        <v>658</v>
      </c>
      <c r="E83" s="21">
        <v>1343</v>
      </c>
      <c r="F83" s="21">
        <v>367</v>
      </c>
      <c r="G83" s="21">
        <v>330</v>
      </c>
      <c r="H83" s="21">
        <v>555</v>
      </c>
      <c r="I83" s="21">
        <v>227</v>
      </c>
      <c r="J83" s="21">
        <v>303</v>
      </c>
      <c r="K83" s="21">
        <v>678</v>
      </c>
      <c r="L83" s="21">
        <v>1315</v>
      </c>
      <c r="M83" s="21">
        <v>845</v>
      </c>
      <c r="N83" s="21">
        <v>545</v>
      </c>
      <c r="O83" s="21">
        <v>335</v>
      </c>
      <c r="P83" s="21">
        <v>217</v>
      </c>
      <c r="Q83" s="21">
        <v>1005</v>
      </c>
      <c r="R83" s="21">
        <v>1257</v>
      </c>
      <c r="S83" s="21">
        <v>1681</v>
      </c>
      <c r="T83" s="21">
        <v>2034</v>
      </c>
    </row>
    <row r="84" spans="1:20">
      <c r="A84" s="21" t="s">
        <v>178</v>
      </c>
      <c r="B84" s="21">
        <v>106</v>
      </c>
      <c r="C84" s="21">
        <v>1966</v>
      </c>
      <c r="D84" s="21">
        <v>15774</v>
      </c>
      <c r="E84" s="21">
        <v>31604</v>
      </c>
      <c r="F84" s="21">
        <v>6604</v>
      </c>
      <c r="G84" s="21">
        <v>6851</v>
      </c>
      <c r="H84" s="21">
        <v>12116</v>
      </c>
      <c r="I84" s="21">
        <v>5291</v>
      </c>
      <c r="J84" s="21">
        <v>7695</v>
      </c>
      <c r="K84" s="21">
        <v>17179</v>
      </c>
      <c r="L84" s="21">
        <v>37406</v>
      </c>
      <c r="M84" s="21">
        <v>24878</v>
      </c>
      <c r="N84" s="21">
        <v>12204</v>
      </c>
      <c r="O84" s="21">
        <v>9924</v>
      </c>
      <c r="P84" s="21">
        <v>4871</v>
      </c>
      <c r="Q84" s="21">
        <v>24274</v>
      </c>
      <c r="R84" s="21">
        <v>31192</v>
      </c>
      <c r="S84" s="21">
        <v>43691</v>
      </c>
      <c r="T84" s="21">
        <v>46474</v>
      </c>
    </row>
    <row r="85" spans="1:20">
      <c r="A85" s="21" t="s">
        <v>179</v>
      </c>
      <c r="B85" s="21">
        <v>200</v>
      </c>
      <c r="C85" s="21">
        <v>1966</v>
      </c>
      <c r="D85" s="21">
        <v>46515</v>
      </c>
      <c r="E85" s="21">
        <v>139292</v>
      </c>
      <c r="F85" s="21">
        <v>17243</v>
      </c>
      <c r="G85" s="21">
        <v>36920</v>
      </c>
      <c r="H85" s="21">
        <v>32153</v>
      </c>
      <c r="I85" s="21">
        <v>22598</v>
      </c>
      <c r="J85" s="21">
        <v>32240</v>
      </c>
      <c r="K85" s="21">
        <v>127001</v>
      </c>
      <c r="L85" s="21">
        <v>170976</v>
      </c>
      <c r="M85" s="21">
        <v>115634</v>
      </c>
      <c r="N85" s="21">
        <v>45852</v>
      </c>
      <c r="O85" s="21">
        <v>88609</v>
      </c>
      <c r="P85" s="21">
        <v>29445</v>
      </c>
      <c r="Q85" s="21">
        <v>88545</v>
      </c>
      <c r="R85" s="21">
        <v>91555</v>
      </c>
      <c r="S85" s="21">
        <v>132793</v>
      </c>
      <c r="T85" s="21">
        <v>97754</v>
      </c>
    </row>
    <row r="86" spans="1:20">
      <c r="A86" s="21" t="s">
        <v>180</v>
      </c>
      <c r="B86" s="21">
        <v>300</v>
      </c>
      <c r="C86" s="21">
        <v>1966</v>
      </c>
      <c r="D86" s="21">
        <v>8356</v>
      </c>
      <c r="E86" s="21">
        <v>11238</v>
      </c>
      <c r="F86" s="21">
        <v>5677</v>
      </c>
      <c r="G86" s="21">
        <v>2000</v>
      </c>
      <c r="H86" s="21">
        <v>5927</v>
      </c>
      <c r="I86" s="21">
        <v>1689</v>
      </c>
      <c r="J86" s="21">
        <v>4161</v>
      </c>
      <c r="K86" s="21">
        <v>2943</v>
      </c>
      <c r="L86" s="21">
        <v>3309</v>
      </c>
      <c r="M86" s="21">
        <v>2590</v>
      </c>
      <c r="N86" s="21">
        <v>5282</v>
      </c>
      <c r="O86" s="21">
        <v>3864</v>
      </c>
      <c r="P86" s="21">
        <v>0</v>
      </c>
      <c r="Q86" s="21">
        <v>10306</v>
      </c>
      <c r="R86" s="21">
        <v>9068</v>
      </c>
      <c r="S86" s="21">
        <v>6267</v>
      </c>
      <c r="T86" s="21">
        <v>23174</v>
      </c>
    </row>
    <row r="87" spans="1:20">
      <c r="A87" s="21" t="s">
        <v>181</v>
      </c>
      <c r="B87" s="21">
        <v>400</v>
      </c>
      <c r="C87" s="21">
        <v>1966</v>
      </c>
      <c r="D87" s="21">
        <v>299602</v>
      </c>
      <c r="E87" s="21">
        <v>1668210</v>
      </c>
      <c r="F87" s="21">
        <v>651271</v>
      </c>
      <c r="G87" s="21">
        <v>1084979</v>
      </c>
      <c r="H87" s="21">
        <v>606488</v>
      </c>
      <c r="I87" s="21">
        <v>613118</v>
      </c>
      <c r="J87" s="21">
        <v>349030</v>
      </c>
      <c r="K87" s="21">
        <v>1441191</v>
      </c>
      <c r="L87" s="21">
        <v>1532722</v>
      </c>
      <c r="M87" s="21">
        <v>926816</v>
      </c>
      <c r="N87" s="21">
        <v>381242</v>
      </c>
      <c r="O87" s="21">
        <v>659670</v>
      </c>
      <c r="P87" s="21">
        <v>481855</v>
      </c>
      <c r="Q87" s="21">
        <v>891386</v>
      </c>
      <c r="R87" s="21">
        <v>1304365</v>
      </c>
      <c r="S87" s="21">
        <v>1888714</v>
      </c>
      <c r="T87" s="21">
        <v>627327</v>
      </c>
    </row>
    <row r="88" spans="1:20">
      <c r="A88" s="21" t="s">
        <v>182</v>
      </c>
      <c r="B88" s="21">
        <v>500</v>
      </c>
      <c r="C88" s="21">
        <v>1966</v>
      </c>
      <c r="D88" s="21">
        <v>51003</v>
      </c>
      <c r="E88" s="21">
        <v>242795</v>
      </c>
      <c r="F88" s="21">
        <v>63277</v>
      </c>
      <c r="G88" s="21">
        <v>82068</v>
      </c>
      <c r="H88" s="21">
        <v>116573</v>
      </c>
      <c r="I88" s="21">
        <v>152060</v>
      </c>
      <c r="J88" s="21">
        <v>87679</v>
      </c>
      <c r="K88" s="21">
        <v>244683</v>
      </c>
      <c r="L88" s="21">
        <v>200250</v>
      </c>
      <c r="M88" s="21">
        <v>404575</v>
      </c>
      <c r="N88" s="21">
        <v>145844</v>
      </c>
      <c r="O88" s="21">
        <v>82562</v>
      </c>
      <c r="P88" s="21">
        <v>154703</v>
      </c>
      <c r="Q88" s="21">
        <v>316209</v>
      </c>
      <c r="R88" s="21">
        <v>283105</v>
      </c>
      <c r="S88" s="21">
        <v>171461</v>
      </c>
      <c r="T88" s="21">
        <v>60571</v>
      </c>
    </row>
    <row r="89" spans="1:20">
      <c r="A89" s="21" t="s">
        <v>183</v>
      </c>
      <c r="B89" s="21">
        <v>600</v>
      </c>
      <c r="C89" s="21">
        <v>1966</v>
      </c>
      <c r="D89" s="21">
        <v>1132</v>
      </c>
      <c r="E89" s="21">
        <v>2939</v>
      </c>
      <c r="F89" s="21">
        <v>1383</v>
      </c>
      <c r="G89" s="21">
        <v>1143</v>
      </c>
      <c r="H89" s="21">
        <v>905</v>
      </c>
      <c r="I89" s="21">
        <v>2023</v>
      </c>
      <c r="J89" s="21">
        <v>1155</v>
      </c>
      <c r="K89" s="21">
        <v>3222</v>
      </c>
      <c r="L89" s="21">
        <v>2167</v>
      </c>
      <c r="M89" s="21">
        <v>2145</v>
      </c>
      <c r="N89" s="21">
        <v>1846</v>
      </c>
      <c r="O89" s="21">
        <v>880</v>
      </c>
      <c r="P89" s="21">
        <v>962</v>
      </c>
      <c r="Q89" s="21">
        <v>2026</v>
      </c>
      <c r="R89" s="21">
        <v>2978</v>
      </c>
      <c r="S89" s="21">
        <v>1969</v>
      </c>
      <c r="T89" s="21">
        <v>2867</v>
      </c>
    </row>
    <row r="90" spans="1:20">
      <c r="A90" s="21" t="s">
        <v>172</v>
      </c>
      <c r="B90" s="21">
        <v>101</v>
      </c>
      <c r="C90" s="21">
        <v>1971</v>
      </c>
      <c r="D90" s="21">
        <v>11272</v>
      </c>
      <c r="E90" s="21">
        <v>15589</v>
      </c>
      <c r="F90" s="21">
        <v>3522</v>
      </c>
      <c r="G90" s="21">
        <v>3149</v>
      </c>
      <c r="H90" s="21">
        <v>4784</v>
      </c>
      <c r="I90" s="21">
        <v>1790</v>
      </c>
      <c r="J90" s="21">
        <v>3045</v>
      </c>
      <c r="K90" s="21">
        <v>5756</v>
      </c>
      <c r="L90" s="21">
        <v>12239</v>
      </c>
      <c r="M90" s="21">
        <v>6053</v>
      </c>
      <c r="N90" s="21">
        <v>7055</v>
      </c>
      <c r="O90" s="21">
        <v>5097</v>
      </c>
      <c r="P90" s="21">
        <v>1189</v>
      </c>
      <c r="Q90" s="21">
        <v>16464</v>
      </c>
      <c r="R90" s="21">
        <v>17422</v>
      </c>
      <c r="S90" s="21">
        <v>21430</v>
      </c>
      <c r="T90" s="21">
        <v>33481</v>
      </c>
    </row>
    <row r="91" spans="1:20">
      <c r="A91" s="21" t="s">
        <v>174</v>
      </c>
      <c r="B91" s="21">
        <v>102</v>
      </c>
      <c r="C91" s="21">
        <v>1971</v>
      </c>
      <c r="D91" s="21">
        <v>8679</v>
      </c>
      <c r="E91" s="21">
        <v>30816</v>
      </c>
      <c r="F91" s="21">
        <v>6603</v>
      </c>
      <c r="G91" s="21">
        <v>11420</v>
      </c>
      <c r="H91" s="21">
        <v>15793</v>
      </c>
      <c r="I91" s="21">
        <v>5980</v>
      </c>
      <c r="J91" s="21">
        <v>9798</v>
      </c>
      <c r="K91" s="21">
        <v>20029</v>
      </c>
      <c r="L91" s="21">
        <v>45166</v>
      </c>
      <c r="M91" s="21">
        <v>41779</v>
      </c>
      <c r="N91" s="21">
        <v>11500</v>
      </c>
      <c r="O91" s="21">
        <v>2326</v>
      </c>
      <c r="P91" s="21">
        <v>6505</v>
      </c>
      <c r="Q91" s="21">
        <v>11048</v>
      </c>
      <c r="R91" s="21">
        <v>27470</v>
      </c>
      <c r="S91" s="21">
        <v>34324</v>
      </c>
      <c r="T91" s="21">
        <v>26005</v>
      </c>
    </row>
    <row r="92" spans="1:20">
      <c r="A92" s="21" t="s">
        <v>175</v>
      </c>
      <c r="B92" s="21">
        <v>103</v>
      </c>
      <c r="C92" s="21">
        <v>1971</v>
      </c>
      <c r="D92" s="21">
        <v>10183</v>
      </c>
      <c r="E92" s="21">
        <v>25830</v>
      </c>
      <c r="F92" s="21">
        <v>4053</v>
      </c>
      <c r="G92" s="21">
        <v>5565</v>
      </c>
      <c r="H92" s="21">
        <v>8710</v>
      </c>
      <c r="I92" s="21">
        <v>3685</v>
      </c>
      <c r="J92" s="21">
        <v>6382</v>
      </c>
      <c r="K92" s="21">
        <v>14069</v>
      </c>
      <c r="L92" s="21">
        <v>34152</v>
      </c>
      <c r="M92" s="21">
        <v>25957</v>
      </c>
      <c r="N92" s="21">
        <v>11926</v>
      </c>
      <c r="O92" s="21">
        <v>5320</v>
      </c>
      <c r="P92" s="21">
        <v>3117</v>
      </c>
      <c r="Q92" s="21">
        <v>16152</v>
      </c>
      <c r="R92" s="21">
        <v>33003</v>
      </c>
      <c r="S92" s="21">
        <v>43997</v>
      </c>
      <c r="T92" s="21">
        <v>28972</v>
      </c>
    </row>
    <row r="93" spans="1:20">
      <c r="A93" s="21" t="s">
        <v>176</v>
      </c>
      <c r="B93" s="21">
        <v>104</v>
      </c>
      <c r="C93" s="21">
        <v>1971</v>
      </c>
      <c r="D93" s="21">
        <v>19270</v>
      </c>
      <c r="E93" s="21">
        <v>37959</v>
      </c>
      <c r="F93" s="21">
        <v>2399</v>
      </c>
      <c r="G93" s="21">
        <v>2999</v>
      </c>
      <c r="H93" s="21">
        <v>4040</v>
      </c>
      <c r="I93" s="21">
        <v>5062</v>
      </c>
      <c r="J93" s="21">
        <v>6935</v>
      </c>
      <c r="K93" s="21">
        <v>25755</v>
      </c>
      <c r="L93" s="21">
        <v>29336</v>
      </c>
      <c r="M93" s="21">
        <v>23764</v>
      </c>
      <c r="N93" s="21">
        <v>14031</v>
      </c>
      <c r="O93" s="21">
        <v>28104</v>
      </c>
      <c r="P93" s="21">
        <v>1882</v>
      </c>
      <c r="Q93" s="21">
        <v>28974</v>
      </c>
      <c r="R93" s="21">
        <v>43990</v>
      </c>
      <c r="S93" s="21">
        <v>61216</v>
      </c>
      <c r="T93" s="21">
        <v>43718</v>
      </c>
    </row>
    <row r="94" spans="1:20">
      <c r="A94" s="21" t="s">
        <v>177</v>
      </c>
      <c r="B94" s="21">
        <v>105</v>
      </c>
      <c r="C94" s="21">
        <v>1971</v>
      </c>
      <c r="D94" s="21">
        <v>645</v>
      </c>
      <c r="E94" s="21">
        <v>1539</v>
      </c>
      <c r="F94" s="21">
        <v>401</v>
      </c>
      <c r="G94" s="21">
        <v>307</v>
      </c>
      <c r="H94" s="21">
        <v>560</v>
      </c>
      <c r="I94" s="21">
        <v>221</v>
      </c>
      <c r="J94" s="21">
        <v>379</v>
      </c>
      <c r="K94" s="21">
        <v>935</v>
      </c>
      <c r="L94" s="21">
        <v>1273</v>
      </c>
      <c r="M94" s="21">
        <v>1296</v>
      </c>
      <c r="N94" s="21">
        <v>624</v>
      </c>
      <c r="O94" s="21">
        <v>301</v>
      </c>
      <c r="P94" s="21">
        <v>212</v>
      </c>
      <c r="Q94" s="21">
        <v>1049</v>
      </c>
      <c r="R94" s="21">
        <v>1258</v>
      </c>
      <c r="S94" s="21">
        <v>1731</v>
      </c>
      <c r="T94" s="21">
        <v>2102</v>
      </c>
    </row>
    <row r="95" spans="1:20">
      <c r="A95" s="21" t="s">
        <v>178</v>
      </c>
      <c r="B95" s="21">
        <v>106</v>
      </c>
      <c r="C95" s="21">
        <v>1971</v>
      </c>
      <c r="D95" s="21">
        <v>13736</v>
      </c>
      <c r="E95" s="21">
        <v>29606</v>
      </c>
      <c r="F95" s="21">
        <v>5498</v>
      </c>
      <c r="G95" s="21">
        <v>6765</v>
      </c>
      <c r="H95" s="21">
        <v>10741</v>
      </c>
      <c r="I95" s="21">
        <v>4212</v>
      </c>
      <c r="J95" s="21">
        <v>6935</v>
      </c>
      <c r="K95" s="21">
        <v>16580</v>
      </c>
      <c r="L95" s="21">
        <v>32454</v>
      </c>
      <c r="M95" s="21">
        <v>24759</v>
      </c>
      <c r="N95" s="21">
        <v>10077</v>
      </c>
      <c r="O95" s="21">
        <v>6735</v>
      </c>
      <c r="P95" s="21">
        <v>3257</v>
      </c>
      <c r="Q95" s="21">
        <v>19247</v>
      </c>
      <c r="R95" s="21">
        <v>26909</v>
      </c>
      <c r="S95" s="21">
        <v>36593</v>
      </c>
      <c r="T95" s="21">
        <v>44799</v>
      </c>
    </row>
    <row r="96" spans="1:20">
      <c r="A96" s="21" t="s">
        <v>179</v>
      </c>
      <c r="B96" s="21">
        <v>200</v>
      </c>
      <c r="C96" s="21">
        <v>1971</v>
      </c>
      <c r="D96" s="21">
        <v>41619</v>
      </c>
      <c r="E96" s="21">
        <v>183094</v>
      </c>
      <c r="F96" s="21">
        <v>23089</v>
      </c>
      <c r="G96" s="21">
        <v>48886</v>
      </c>
      <c r="H96" s="21">
        <v>46001</v>
      </c>
      <c r="I96" s="21">
        <v>27414</v>
      </c>
      <c r="J96" s="21">
        <v>38380</v>
      </c>
      <c r="K96" s="21">
        <v>149990</v>
      </c>
      <c r="L96" s="21">
        <v>222711</v>
      </c>
      <c r="M96" s="21">
        <v>153289</v>
      </c>
      <c r="N96" s="21">
        <v>73598</v>
      </c>
      <c r="O96" s="21">
        <v>113070</v>
      </c>
      <c r="P96" s="21">
        <v>27520</v>
      </c>
      <c r="Q96" s="21">
        <v>134849</v>
      </c>
      <c r="R96" s="21">
        <v>150681</v>
      </c>
      <c r="S96" s="21">
        <v>204847</v>
      </c>
      <c r="T96" s="21">
        <v>96825</v>
      </c>
    </row>
    <row r="97" spans="1:20">
      <c r="A97" s="21" t="s">
        <v>180</v>
      </c>
      <c r="B97" s="21">
        <v>300</v>
      </c>
      <c r="C97" s="21">
        <v>1971</v>
      </c>
      <c r="D97" s="21">
        <v>6183</v>
      </c>
      <c r="E97" s="21">
        <v>9431</v>
      </c>
      <c r="F97" s="21">
        <v>4644</v>
      </c>
      <c r="G97" s="21">
        <v>2302</v>
      </c>
      <c r="H97" s="21">
        <v>4283</v>
      </c>
      <c r="I97" s="21">
        <v>1032</v>
      </c>
      <c r="J97" s="21">
        <v>2194</v>
      </c>
      <c r="K97" s="21">
        <v>1626</v>
      </c>
      <c r="L97" s="21">
        <v>3536</v>
      </c>
      <c r="M97" s="21">
        <v>2149</v>
      </c>
      <c r="N97" s="21">
        <v>3556</v>
      </c>
      <c r="O97" s="21">
        <v>3934</v>
      </c>
      <c r="P97" s="21">
        <v>0</v>
      </c>
      <c r="Q97" s="21">
        <v>10291</v>
      </c>
      <c r="R97" s="21">
        <v>7517</v>
      </c>
      <c r="S97" s="21">
        <v>7808</v>
      </c>
      <c r="T97" s="21">
        <v>18121</v>
      </c>
    </row>
    <row r="98" spans="1:20">
      <c r="A98" s="21" t="s">
        <v>181</v>
      </c>
      <c r="B98" s="21">
        <v>400</v>
      </c>
      <c r="C98" s="21">
        <v>1971</v>
      </c>
      <c r="D98" s="21">
        <v>190842</v>
      </c>
      <c r="E98" s="21">
        <v>2048110</v>
      </c>
      <c r="F98" s="21">
        <v>745778</v>
      </c>
      <c r="G98" s="21">
        <v>1607627</v>
      </c>
      <c r="H98" s="21">
        <v>627655</v>
      </c>
      <c r="I98" s="21">
        <v>634576</v>
      </c>
      <c r="J98" s="21">
        <v>300022</v>
      </c>
      <c r="K98" s="21">
        <v>1586492</v>
      </c>
      <c r="L98" s="21">
        <v>2329422</v>
      </c>
      <c r="M98" s="21">
        <v>1043921</v>
      </c>
      <c r="N98" s="21">
        <v>663536</v>
      </c>
      <c r="O98" s="21">
        <v>738757</v>
      </c>
      <c r="P98" s="21">
        <v>381461</v>
      </c>
      <c r="Q98" s="21">
        <v>1410934</v>
      </c>
      <c r="R98" s="21">
        <v>1617526</v>
      </c>
      <c r="S98" s="21">
        <v>2574932</v>
      </c>
      <c r="T98" s="21">
        <v>618579</v>
      </c>
    </row>
    <row r="99" spans="1:20">
      <c r="A99" s="21" t="s">
        <v>182</v>
      </c>
      <c r="B99" s="21">
        <v>500</v>
      </c>
      <c r="C99" s="21">
        <v>1971</v>
      </c>
      <c r="D99" s="21">
        <v>27027</v>
      </c>
      <c r="E99" s="21">
        <v>151165</v>
      </c>
      <c r="F99" s="21">
        <v>77434</v>
      </c>
      <c r="G99" s="21">
        <v>49718</v>
      </c>
      <c r="H99" s="21">
        <v>26890</v>
      </c>
      <c r="I99" s="21">
        <v>340917</v>
      </c>
      <c r="J99" s="21">
        <v>53613</v>
      </c>
      <c r="K99" s="21">
        <v>216218</v>
      </c>
      <c r="L99" s="21">
        <v>132017</v>
      </c>
      <c r="M99" s="21">
        <v>567642</v>
      </c>
      <c r="N99" s="21">
        <v>118731</v>
      </c>
      <c r="O99" s="21">
        <v>67811</v>
      </c>
      <c r="P99" s="21">
        <v>58767</v>
      </c>
      <c r="Q99" s="21">
        <v>393080</v>
      </c>
      <c r="R99" s="21">
        <v>311914</v>
      </c>
      <c r="S99" s="21">
        <v>246464</v>
      </c>
      <c r="T99" s="21">
        <v>90527</v>
      </c>
    </row>
    <row r="100" spans="1:20">
      <c r="A100" s="21" t="s">
        <v>183</v>
      </c>
      <c r="B100" s="21">
        <v>600</v>
      </c>
      <c r="C100" s="21">
        <v>1971</v>
      </c>
      <c r="D100" s="21">
        <v>1216</v>
      </c>
      <c r="E100" s="21">
        <v>3150</v>
      </c>
      <c r="F100" s="21">
        <v>2393</v>
      </c>
      <c r="G100" s="21">
        <v>1372</v>
      </c>
      <c r="H100" s="21">
        <v>1137</v>
      </c>
      <c r="I100" s="21">
        <v>1088</v>
      </c>
      <c r="J100" s="21">
        <v>1029</v>
      </c>
      <c r="K100" s="21">
        <v>3315</v>
      </c>
      <c r="L100" s="21">
        <v>2167</v>
      </c>
      <c r="M100" s="21">
        <v>2050</v>
      </c>
      <c r="N100" s="21">
        <v>1546</v>
      </c>
      <c r="O100" s="21">
        <v>1132</v>
      </c>
      <c r="P100" s="21">
        <v>1133</v>
      </c>
      <c r="Q100" s="21">
        <v>2704</v>
      </c>
      <c r="R100" s="21">
        <v>3773</v>
      </c>
      <c r="S100" s="21">
        <v>2274</v>
      </c>
      <c r="T100" s="21">
        <v>3542</v>
      </c>
    </row>
    <row r="101" spans="1:20">
      <c r="A101" s="21" t="s">
        <v>172</v>
      </c>
      <c r="B101" s="21">
        <v>101</v>
      </c>
      <c r="C101" s="21">
        <v>1976</v>
      </c>
      <c r="D101" s="21">
        <v>12419</v>
      </c>
      <c r="E101" s="21">
        <v>18359</v>
      </c>
      <c r="F101" s="21">
        <v>4600</v>
      </c>
      <c r="G101" s="21">
        <v>3760</v>
      </c>
      <c r="H101" s="21">
        <v>3823</v>
      </c>
      <c r="I101" s="21">
        <v>4545</v>
      </c>
      <c r="J101" s="21">
        <v>2967</v>
      </c>
      <c r="K101" s="21">
        <v>8461</v>
      </c>
      <c r="L101" s="21">
        <v>15411</v>
      </c>
      <c r="M101" s="21">
        <v>8346</v>
      </c>
      <c r="N101" s="21">
        <v>7185</v>
      </c>
      <c r="O101" s="21">
        <v>5067</v>
      </c>
      <c r="P101" s="21">
        <v>1202</v>
      </c>
      <c r="Q101" s="21">
        <v>16317</v>
      </c>
      <c r="R101" s="21">
        <v>19315</v>
      </c>
      <c r="S101" s="21">
        <v>24470</v>
      </c>
      <c r="T101" s="21">
        <v>38846</v>
      </c>
    </row>
    <row r="102" spans="1:20">
      <c r="A102" s="21" t="s">
        <v>174</v>
      </c>
      <c r="B102" s="21">
        <v>102</v>
      </c>
      <c r="C102" s="21">
        <v>1976</v>
      </c>
      <c r="D102" s="21">
        <v>6754</v>
      </c>
      <c r="E102" s="21">
        <v>31248</v>
      </c>
      <c r="F102" s="21">
        <v>4258</v>
      </c>
      <c r="G102" s="21">
        <v>7769</v>
      </c>
      <c r="H102" s="21">
        <v>7177</v>
      </c>
      <c r="I102" s="21">
        <v>10229</v>
      </c>
      <c r="J102" s="21">
        <v>8579</v>
      </c>
      <c r="K102" s="21">
        <v>18633</v>
      </c>
      <c r="L102" s="21">
        <v>43439</v>
      </c>
      <c r="M102" s="21">
        <v>40201</v>
      </c>
      <c r="N102" s="21">
        <v>10217</v>
      </c>
      <c r="O102" s="21">
        <v>1761</v>
      </c>
      <c r="P102" s="21">
        <v>4684</v>
      </c>
      <c r="Q102" s="21">
        <v>9922</v>
      </c>
      <c r="R102" s="21">
        <v>24801</v>
      </c>
      <c r="S102" s="21">
        <v>31562</v>
      </c>
      <c r="T102" s="21">
        <v>21344</v>
      </c>
    </row>
    <row r="103" spans="1:20">
      <c r="A103" s="21" t="s">
        <v>175</v>
      </c>
      <c r="B103" s="21">
        <v>103</v>
      </c>
      <c r="C103" s="21">
        <v>1976</v>
      </c>
      <c r="D103" s="21">
        <v>12994</v>
      </c>
      <c r="E103" s="21">
        <v>28647</v>
      </c>
      <c r="F103" s="21">
        <v>3579</v>
      </c>
      <c r="G103" s="21">
        <v>6131</v>
      </c>
      <c r="H103" s="21">
        <v>4570</v>
      </c>
      <c r="I103" s="21">
        <v>5857</v>
      </c>
      <c r="J103" s="21">
        <v>5278</v>
      </c>
      <c r="K103" s="21">
        <v>15215</v>
      </c>
      <c r="L103" s="21">
        <v>37777</v>
      </c>
      <c r="M103" s="21">
        <v>29175</v>
      </c>
      <c r="N103" s="21">
        <v>13153</v>
      </c>
      <c r="O103" s="21">
        <v>5104</v>
      </c>
      <c r="P103" s="21">
        <v>2611</v>
      </c>
      <c r="Q103" s="21">
        <v>18331</v>
      </c>
      <c r="R103" s="21">
        <v>38932</v>
      </c>
      <c r="S103" s="21">
        <v>42767</v>
      </c>
      <c r="T103" s="21">
        <v>30696</v>
      </c>
    </row>
    <row r="104" spans="1:20">
      <c r="A104" s="21" t="s">
        <v>176</v>
      </c>
      <c r="B104" s="21">
        <v>104</v>
      </c>
      <c r="C104" s="21">
        <v>1976</v>
      </c>
      <c r="D104" s="21">
        <v>21892</v>
      </c>
      <c r="E104" s="21">
        <v>43509</v>
      </c>
      <c r="F104" s="21">
        <v>3803</v>
      </c>
      <c r="G104" s="21">
        <v>4521</v>
      </c>
      <c r="H104" s="21">
        <v>3213</v>
      </c>
      <c r="I104" s="21">
        <v>6518</v>
      </c>
      <c r="J104" s="21">
        <v>7030</v>
      </c>
      <c r="K104" s="21">
        <v>38178</v>
      </c>
      <c r="L104" s="21">
        <v>34977</v>
      </c>
      <c r="M104" s="21">
        <v>32163</v>
      </c>
      <c r="N104" s="21">
        <v>15971</v>
      </c>
      <c r="O104" s="21">
        <v>32649</v>
      </c>
      <c r="P104" s="21">
        <v>3508</v>
      </c>
      <c r="Q104" s="21">
        <v>36135</v>
      </c>
      <c r="R104" s="21">
        <v>51838</v>
      </c>
      <c r="S104" s="21">
        <v>76487</v>
      </c>
      <c r="T104" s="21">
        <v>48606</v>
      </c>
    </row>
    <row r="105" spans="1:20">
      <c r="A105" s="21" t="s">
        <v>177</v>
      </c>
      <c r="B105" s="21">
        <v>105</v>
      </c>
      <c r="C105" s="21">
        <v>1976</v>
      </c>
      <c r="D105" s="21">
        <v>708</v>
      </c>
      <c r="E105" s="21">
        <v>1840</v>
      </c>
      <c r="F105" s="21">
        <v>440</v>
      </c>
      <c r="G105" s="21">
        <v>318</v>
      </c>
      <c r="H105" s="21">
        <v>361</v>
      </c>
      <c r="I105" s="21">
        <v>573</v>
      </c>
      <c r="J105" s="21">
        <v>291</v>
      </c>
      <c r="K105" s="21">
        <v>989</v>
      </c>
      <c r="L105" s="21">
        <v>1845</v>
      </c>
      <c r="M105" s="21">
        <v>1293</v>
      </c>
      <c r="N105" s="21">
        <v>521</v>
      </c>
      <c r="O105" s="21">
        <v>328</v>
      </c>
      <c r="P105" s="21">
        <v>194</v>
      </c>
      <c r="Q105" s="21">
        <v>997</v>
      </c>
      <c r="R105" s="21">
        <v>1381</v>
      </c>
      <c r="S105" s="21">
        <v>1862</v>
      </c>
      <c r="T105" s="21">
        <v>2252</v>
      </c>
    </row>
    <row r="106" spans="1:20">
      <c r="A106" s="21" t="s">
        <v>178</v>
      </c>
      <c r="B106" s="21">
        <v>106</v>
      </c>
      <c r="C106" s="21">
        <v>1976</v>
      </c>
      <c r="D106" s="21">
        <v>11707</v>
      </c>
      <c r="E106" s="21">
        <v>31249</v>
      </c>
      <c r="F106" s="21">
        <v>4344</v>
      </c>
      <c r="G106" s="21">
        <v>4981</v>
      </c>
      <c r="H106" s="21">
        <v>5022</v>
      </c>
      <c r="I106" s="21">
        <v>6866</v>
      </c>
      <c r="J106" s="21">
        <v>5607</v>
      </c>
      <c r="K106" s="21">
        <v>16295</v>
      </c>
      <c r="L106" s="21">
        <v>29224</v>
      </c>
      <c r="M106" s="21">
        <v>22149</v>
      </c>
      <c r="N106" s="21">
        <v>8733</v>
      </c>
      <c r="O106" s="21">
        <v>5632</v>
      </c>
      <c r="P106" s="21">
        <v>2343</v>
      </c>
      <c r="Q106" s="21">
        <v>16921</v>
      </c>
      <c r="R106" s="21">
        <v>24178</v>
      </c>
      <c r="S106" s="21">
        <v>34018</v>
      </c>
      <c r="T106" s="21">
        <v>40359</v>
      </c>
    </row>
    <row r="107" spans="1:20">
      <c r="A107" s="21" t="s">
        <v>179</v>
      </c>
      <c r="B107" s="21">
        <v>200</v>
      </c>
      <c r="C107" s="21">
        <v>1976</v>
      </c>
      <c r="D107" s="21">
        <v>31809</v>
      </c>
      <c r="E107" s="21">
        <v>166039</v>
      </c>
      <c r="F107" s="21">
        <v>15753</v>
      </c>
      <c r="G107" s="21">
        <v>38493</v>
      </c>
      <c r="H107" s="21">
        <v>16070</v>
      </c>
      <c r="I107" s="21">
        <v>37124</v>
      </c>
      <c r="J107" s="21">
        <v>30791</v>
      </c>
      <c r="K107" s="21">
        <v>144320</v>
      </c>
      <c r="L107" s="21">
        <v>212558</v>
      </c>
      <c r="M107" s="21">
        <v>137064</v>
      </c>
      <c r="N107" s="21">
        <v>60611</v>
      </c>
      <c r="O107" s="21">
        <v>85146</v>
      </c>
      <c r="P107" s="21">
        <v>17404</v>
      </c>
      <c r="Q107" s="21">
        <v>116267</v>
      </c>
      <c r="R107" s="21">
        <v>142867</v>
      </c>
      <c r="S107" s="21">
        <v>189572</v>
      </c>
      <c r="T107" s="21">
        <v>71514</v>
      </c>
    </row>
    <row r="108" spans="1:20">
      <c r="A108" s="21" t="s">
        <v>180</v>
      </c>
      <c r="B108" s="21">
        <v>300</v>
      </c>
      <c r="C108" s="21">
        <v>1976</v>
      </c>
      <c r="D108" s="21">
        <v>2319</v>
      </c>
      <c r="E108" s="21">
        <v>7577</v>
      </c>
      <c r="F108" s="21">
        <v>2892</v>
      </c>
      <c r="G108" s="21">
        <v>2020</v>
      </c>
      <c r="H108" s="21">
        <v>1127</v>
      </c>
      <c r="I108" s="21">
        <v>1506</v>
      </c>
      <c r="J108" s="21">
        <v>931</v>
      </c>
      <c r="K108" s="21">
        <v>2171</v>
      </c>
      <c r="L108" s="21">
        <v>1865</v>
      </c>
      <c r="M108" s="21">
        <v>1531</v>
      </c>
      <c r="N108" s="21">
        <v>2326</v>
      </c>
      <c r="O108" s="21">
        <v>2822</v>
      </c>
      <c r="P108" s="21">
        <v>0</v>
      </c>
      <c r="Q108" s="21">
        <v>6529</v>
      </c>
      <c r="R108" s="21">
        <v>4063</v>
      </c>
      <c r="S108" s="21">
        <v>5735</v>
      </c>
      <c r="T108" s="21">
        <v>12797</v>
      </c>
    </row>
    <row r="109" spans="1:20">
      <c r="A109" s="21" t="s">
        <v>181</v>
      </c>
      <c r="B109" s="21">
        <v>400</v>
      </c>
      <c r="C109" s="21">
        <v>1976</v>
      </c>
      <c r="D109" s="21">
        <v>174028</v>
      </c>
      <c r="E109" s="21">
        <v>2653598</v>
      </c>
      <c r="F109" s="21">
        <v>617737</v>
      </c>
      <c r="G109" s="21">
        <v>1476194</v>
      </c>
      <c r="H109" s="21">
        <v>320612</v>
      </c>
      <c r="I109" s="21">
        <v>975112</v>
      </c>
      <c r="J109" s="21">
        <v>277083</v>
      </c>
      <c r="K109" s="21">
        <v>1706363</v>
      </c>
      <c r="L109" s="21">
        <v>1736038</v>
      </c>
      <c r="M109" s="21">
        <v>998917</v>
      </c>
      <c r="N109" s="21">
        <v>578209</v>
      </c>
      <c r="O109" s="21">
        <v>574671</v>
      </c>
      <c r="P109" s="21">
        <v>420460</v>
      </c>
      <c r="Q109" s="21">
        <v>1179142</v>
      </c>
      <c r="R109" s="21">
        <v>1634140</v>
      </c>
      <c r="S109" s="21">
        <v>2148864</v>
      </c>
      <c r="T109" s="21">
        <v>926997</v>
      </c>
    </row>
    <row r="110" spans="1:20">
      <c r="A110" s="21" t="s">
        <v>182</v>
      </c>
      <c r="B110" s="21">
        <v>500</v>
      </c>
      <c r="C110" s="21">
        <v>1976</v>
      </c>
      <c r="D110" s="21">
        <v>56190</v>
      </c>
      <c r="E110" s="21">
        <v>208137</v>
      </c>
      <c r="F110" s="21">
        <v>160764</v>
      </c>
      <c r="G110" s="21">
        <v>54108</v>
      </c>
      <c r="H110" s="21">
        <v>38</v>
      </c>
      <c r="I110" s="21">
        <v>312173</v>
      </c>
      <c r="J110" s="21">
        <v>81699</v>
      </c>
      <c r="K110" s="21">
        <v>276265</v>
      </c>
      <c r="L110" s="21">
        <v>135966</v>
      </c>
      <c r="M110" s="21">
        <v>433521</v>
      </c>
      <c r="N110" s="21">
        <v>61858</v>
      </c>
      <c r="O110" s="21">
        <v>111087</v>
      </c>
      <c r="P110" s="21">
        <v>130000</v>
      </c>
      <c r="Q110" s="21">
        <v>311434</v>
      </c>
      <c r="R110" s="21">
        <v>477996</v>
      </c>
      <c r="S110" s="21">
        <v>201155</v>
      </c>
      <c r="T110" s="21">
        <v>39347</v>
      </c>
    </row>
    <row r="111" spans="1:20">
      <c r="A111" s="21" t="s">
        <v>183</v>
      </c>
      <c r="B111" s="21">
        <v>600</v>
      </c>
      <c r="C111" s="21">
        <v>1976</v>
      </c>
      <c r="D111" s="21">
        <v>1311</v>
      </c>
      <c r="E111" s="21">
        <v>3492</v>
      </c>
      <c r="F111" s="21">
        <v>2419</v>
      </c>
      <c r="G111" s="21">
        <v>1372</v>
      </c>
      <c r="H111" s="21">
        <v>880.5</v>
      </c>
      <c r="I111" s="21">
        <v>1014.5</v>
      </c>
      <c r="J111" s="21">
        <v>1008</v>
      </c>
      <c r="K111" s="21">
        <v>3352</v>
      </c>
      <c r="L111" s="21">
        <v>2104</v>
      </c>
      <c r="M111" s="21">
        <v>2042</v>
      </c>
      <c r="N111" s="21">
        <v>1616</v>
      </c>
      <c r="O111" s="21">
        <v>1084</v>
      </c>
      <c r="P111" s="21">
        <v>965.5</v>
      </c>
      <c r="Q111" s="21">
        <v>2439</v>
      </c>
      <c r="R111" s="21">
        <v>3746</v>
      </c>
      <c r="S111" s="21">
        <v>2311</v>
      </c>
      <c r="T111" s="21">
        <v>3484</v>
      </c>
    </row>
    <row r="112" spans="1:20">
      <c r="A112" s="21" t="s">
        <v>172</v>
      </c>
      <c r="B112" s="21">
        <v>101</v>
      </c>
      <c r="C112" s="21">
        <v>1981</v>
      </c>
      <c r="D112" s="21">
        <v>9481</v>
      </c>
      <c r="E112" s="21">
        <v>14236</v>
      </c>
      <c r="F112" s="21">
        <v>3322</v>
      </c>
      <c r="G112" s="21">
        <v>2590</v>
      </c>
      <c r="H112" s="21">
        <v>2803</v>
      </c>
      <c r="I112" s="21">
        <v>2559</v>
      </c>
      <c r="J112" s="21">
        <v>2054</v>
      </c>
      <c r="K112" s="21">
        <v>5284</v>
      </c>
      <c r="L112" s="21">
        <v>10899</v>
      </c>
      <c r="M112" s="21">
        <v>4875</v>
      </c>
      <c r="N112" s="21">
        <v>3999</v>
      </c>
      <c r="O112" s="21">
        <v>2789</v>
      </c>
      <c r="P112" s="21">
        <v>480</v>
      </c>
      <c r="Q112" s="21">
        <v>9983</v>
      </c>
      <c r="R112" s="21">
        <v>11519</v>
      </c>
      <c r="S112" s="21">
        <v>16005</v>
      </c>
      <c r="T112" s="21">
        <v>31902</v>
      </c>
    </row>
    <row r="113" spans="1:20">
      <c r="A113" s="21" t="s">
        <v>174</v>
      </c>
      <c r="B113" s="21">
        <v>102</v>
      </c>
      <c r="C113" s="21">
        <v>1981</v>
      </c>
      <c r="D113" s="21">
        <v>5798</v>
      </c>
      <c r="E113" s="21">
        <v>27903</v>
      </c>
      <c r="F113" s="21">
        <v>3557</v>
      </c>
      <c r="G113" s="21">
        <v>6273</v>
      </c>
      <c r="H113" s="21">
        <v>5596</v>
      </c>
      <c r="I113" s="21">
        <v>8082</v>
      </c>
      <c r="J113" s="21">
        <v>6584</v>
      </c>
      <c r="K113" s="21">
        <v>16337</v>
      </c>
      <c r="L113" s="21">
        <v>35404</v>
      </c>
      <c r="M113" s="21">
        <v>33926</v>
      </c>
      <c r="N113" s="21">
        <v>8565</v>
      </c>
      <c r="O113" s="21">
        <v>1015</v>
      </c>
      <c r="P113" s="21">
        <v>3299</v>
      </c>
      <c r="Q113" s="21">
        <v>7206</v>
      </c>
      <c r="R113" s="21">
        <v>19844</v>
      </c>
      <c r="S113" s="21">
        <v>24671</v>
      </c>
      <c r="T113" s="21">
        <v>17521</v>
      </c>
    </row>
    <row r="114" spans="1:20">
      <c r="A114" s="21" t="s">
        <v>175</v>
      </c>
      <c r="B114" s="21">
        <v>103</v>
      </c>
      <c r="C114" s="21">
        <v>1981</v>
      </c>
      <c r="D114" s="21">
        <v>13759</v>
      </c>
      <c r="E114" s="21">
        <v>33989</v>
      </c>
      <c r="F114" s="21">
        <v>3713</v>
      </c>
      <c r="G114" s="21">
        <v>6676</v>
      </c>
      <c r="H114" s="21">
        <v>4364</v>
      </c>
      <c r="I114" s="21">
        <v>7524</v>
      </c>
      <c r="J114" s="21">
        <v>7567</v>
      </c>
      <c r="K114" s="21">
        <v>19489</v>
      </c>
      <c r="L114" s="21">
        <v>40964</v>
      </c>
      <c r="M114" s="21">
        <v>34134</v>
      </c>
      <c r="N114" s="21">
        <v>10954</v>
      </c>
      <c r="O114" s="21">
        <v>6064</v>
      </c>
      <c r="P114" s="21">
        <v>2869</v>
      </c>
      <c r="Q114" s="21">
        <v>15617</v>
      </c>
      <c r="R114" s="21">
        <v>38606</v>
      </c>
      <c r="S114" s="21">
        <v>52550</v>
      </c>
      <c r="T114" s="21">
        <v>36754</v>
      </c>
    </row>
    <row r="115" spans="1:20">
      <c r="A115" s="21" t="s">
        <v>176</v>
      </c>
      <c r="B115" s="21">
        <v>104</v>
      </c>
      <c r="C115" s="21">
        <v>1981</v>
      </c>
      <c r="D115" s="21">
        <v>13444</v>
      </c>
      <c r="E115" s="21">
        <v>36748</v>
      </c>
      <c r="F115" s="21">
        <v>3244</v>
      </c>
      <c r="G115" s="21">
        <v>2383</v>
      </c>
      <c r="H115" s="21">
        <v>1567</v>
      </c>
      <c r="I115" s="21">
        <v>4927</v>
      </c>
      <c r="J115" s="21">
        <v>4638</v>
      </c>
      <c r="K115" s="21">
        <v>32487</v>
      </c>
      <c r="L115" s="21">
        <v>24208</v>
      </c>
      <c r="M115" s="21">
        <v>26380</v>
      </c>
      <c r="N115" s="21">
        <v>12931</v>
      </c>
      <c r="O115" s="21">
        <v>21101</v>
      </c>
      <c r="P115" s="21">
        <v>2463</v>
      </c>
      <c r="Q115" s="21">
        <v>28961</v>
      </c>
      <c r="R115" s="21">
        <v>41945</v>
      </c>
      <c r="S115" s="21">
        <v>64553</v>
      </c>
      <c r="T115" s="21">
        <v>47603</v>
      </c>
    </row>
    <row r="116" spans="1:20">
      <c r="A116" s="21" t="s">
        <v>177</v>
      </c>
      <c r="B116" s="21">
        <v>105</v>
      </c>
      <c r="C116" s="21">
        <v>1981</v>
      </c>
      <c r="D116" s="21">
        <v>548</v>
      </c>
      <c r="E116" s="21">
        <v>1557</v>
      </c>
      <c r="F116" s="21">
        <v>297</v>
      </c>
      <c r="G116" s="21">
        <v>322</v>
      </c>
      <c r="H116" s="21">
        <v>298</v>
      </c>
      <c r="I116" s="21">
        <v>320</v>
      </c>
      <c r="J116" s="21">
        <v>246</v>
      </c>
      <c r="K116" s="21">
        <v>842</v>
      </c>
      <c r="L116" s="21">
        <v>1259</v>
      </c>
      <c r="M116" s="21">
        <v>942</v>
      </c>
      <c r="N116" s="21">
        <v>416</v>
      </c>
      <c r="O116" s="21">
        <v>163</v>
      </c>
      <c r="P116" s="21">
        <v>110</v>
      </c>
      <c r="Q116" s="21">
        <v>582</v>
      </c>
      <c r="R116" s="21">
        <v>1186</v>
      </c>
      <c r="S116" s="21">
        <v>1556</v>
      </c>
      <c r="T116" s="21">
        <v>1889</v>
      </c>
    </row>
    <row r="117" spans="1:20">
      <c r="A117" s="21" t="s">
        <v>178</v>
      </c>
      <c r="B117" s="21">
        <v>106</v>
      </c>
      <c r="C117" s="21">
        <v>1981</v>
      </c>
      <c r="D117" s="21">
        <v>11856</v>
      </c>
      <c r="E117" s="21">
        <v>30867</v>
      </c>
      <c r="F117" s="21">
        <v>4191</v>
      </c>
      <c r="G117" s="21">
        <v>5259</v>
      </c>
      <c r="H117" s="21">
        <v>5286</v>
      </c>
      <c r="I117" s="21">
        <v>6857</v>
      </c>
      <c r="J117" s="21">
        <v>5660</v>
      </c>
      <c r="K117" s="21">
        <v>16801</v>
      </c>
      <c r="L117" s="21">
        <v>30076</v>
      </c>
      <c r="M117" s="21">
        <v>26896</v>
      </c>
      <c r="N117" s="21">
        <v>8504</v>
      </c>
      <c r="O117" s="21">
        <v>4214</v>
      </c>
      <c r="P117" s="21">
        <v>2324</v>
      </c>
      <c r="Q117" s="21">
        <v>14409</v>
      </c>
      <c r="R117" s="21">
        <v>21691</v>
      </c>
      <c r="S117" s="21">
        <v>31162</v>
      </c>
      <c r="T117" s="21">
        <v>43637</v>
      </c>
    </row>
    <row r="118" spans="1:20">
      <c r="A118" s="21" t="s">
        <v>179</v>
      </c>
      <c r="B118" s="21">
        <v>200</v>
      </c>
      <c r="C118" s="21">
        <v>1981</v>
      </c>
      <c r="D118" s="21">
        <v>41831</v>
      </c>
      <c r="E118" s="21">
        <v>295855</v>
      </c>
      <c r="F118" s="21">
        <v>17005</v>
      </c>
      <c r="G118" s="21">
        <v>44879</v>
      </c>
      <c r="H118" s="21">
        <v>31002</v>
      </c>
      <c r="I118" s="21">
        <v>60512</v>
      </c>
      <c r="J118" s="21">
        <v>43845</v>
      </c>
      <c r="K118" s="21">
        <v>223402</v>
      </c>
      <c r="L118" s="21">
        <v>339060</v>
      </c>
      <c r="M118" s="21">
        <v>226632</v>
      </c>
      <c r="N118" s="21">
        <v>92208</v>
      </c>
      <c r="O118" s="21">
        <v>115651</v>
      </c>
      <c r="P118" s="21">
        <v>38087</v>
      </c>
      <c r="Q118" s="21">
        <v>210534</v>
      </c>
      <c r="R118" s="21">
        <v>261916</v>
      </c>
      <c r="S118" s="21">
        <v>343314</v>
      </c>
      <c r="T118" s="21">
        <v>94444</v>
      </c>
    </row>
    <row r="119" spans="1:20">
      <c r="A119" s="21" t="s">
        <v>180</v>
      </c>
      <c r="B119" s="21">
        <v>300</v>
      </c>
      <c r="C119" s="21">
        <v>1981</v>
      </c>
      <c r="D119" s="21">
        <v>5486</v>
      </c>
      <c r="E119" s="21">
        <v>13623</v>
      </c>
      <c r="F119" s="21">
        <v>4805</v>
      </c>
      <c r="G119" s="21">
        <v>4054</v>
      </c>
      <c r="H119" s="21">
        <v>3659</v>
      </c>
      <c r="I119" s="21">
        <v>2080</v>
      </c>
      <c r="J119" s="21">
        <v>1564</v>
      </c>
      <c r="K119" s="21">
        <v>3527</v>
      </c>
      <c r="L119" s="21">
        <v>4517</v>
      </c>
      <c r="M119" s="21">
        <v>3800</v>
      </c>
      <c r="N119" s="21">
        <v>4110</v>
      </c>
      <c r="O119" s="21">
        <v>4159</v>
      </c>
      <c r="P119" s="21">
        <v>0</v>
      </c>
      <c r="Q119" s="21">
        <v>8661</v>
      </c>
      <c r="R119" s="21">
        <v>10575</v>
      </c>
      <c r="S119" s="21">
        <v>11210</v>
      </c>
      <c r="T119" s="21">
        <v>26696</v>
      </c>
    </row>
    <row r="120" spans="1:20">
      <c r="A120" s="21" t="s">
        <v>181</v>
      </c>
      <c r="B120" s="21">
        <v>400</v>
      </c>
      <c r="C120" s="21">
        <v>1981</v>
      </c>
      <c r="D120" s="21">
        <v>133776</v>
      </c>
      <c r="E120" s="21">
        <v>2474164</v>
      </c>
      <c r="F120" s="21">
        <v>690607</v>
      </c>
      <c r="G120" s="21">
        <v>2051428</v>
      </c>
      <c r="H120" s="21">
        <v>376361</v>
      </c>
      <c r="I120" s="21">
        <v>1203077</v>
      </c>
      <c r="J120" s="21">
        <v>285161</v>
      </c>
      <c r="K120" s="21">
        <v>1660080</v>
      </c>
      <c r="L120" s="21">
        <v>1881330</v>
      </c>
      <c r="M120" s="21">
        <v>1087095</v>
      </c>
      <c r="N120" s="21">
        <v>642146</v>
      </c>
      <c r="O120" s="21">
        <v>307908</v>
      </c>
      <c r="P120" s="21">
        <v>444162</v>
      </c>
      <c r="Q120" s="21">
        <v>1178645</v>
      </c>
      <c r="R120" s="21">
        <v>1909080</v>
      </c>
      <c r="S120" s="21">
        <v>2911875</v>
      </c>
      <c r="T120" s="21">
        <v>1063405</v>
      </c>
    </row>
    <row r="121" spans="1:20">
      <c r="A121" s="21" t="s">
        <v>182</v>
      </c>
      <c r="B121" s="21">
        <v>500</v>
      </c>
      <c r="C121" s="21">
        <v>1981</v>
      </c>
      <c r="D121" s="21">
        <v>0</v>
      </c>
      <c r="E121" s="21">
        <v>76533</v>
      </c>
      <c r="F121" s="21">
        <v>0</v>
      </c>
      <c r="G121" s="21">
        <v>0</v>
      </c>
      <c r="H121" s="21">
        <v>71</v>
      </c>
      <c r="I121" s="21">
        <v>269577</v>
      </c>
      <c r="J121" s="21">
        <v>92200</v>
      </c>
      <c r="K121" s="21">
        <v>315718</v>
      </c>
      <c r="L121" s="21">
        <v>160569</v>
      </c>
      <c r="M121" s="21">
        <v>520571</v>
      </c>
      <c r="N121" s="21">
        <v>43818</v>
      </c>
      <c r="O121" s="21">
        <v>0</v>
      </c>
      <c r="P121" s="21">
        <v>60599</v>
      </c>
      <c r="Q121" s="21">
        <v>370871</v>
      </c>
      <c r="R121" s="21">
        <v>646614</v>
      </c>
      <c r="S121" s="21">
        <v>91520</v>
      </c>
      <c r="T121" s="21">
        <v>0</v>
      </c>
    </row>
    <row r="122" spans="1:20">
      <c r="A122" s="21" t="s">
        <v>183</v>
      </c>
      <c r="B122" s="21">
        <v>600</v>
      </c>
      <c r="C122" s="21">
        <v>1981</v>
      </c>
      <c r="D122" s="21">
        <v>1406</v>
      </c>
      <c r="E122" s="21">
        <v>3833</v>
      </c>
      <c r="F122" s="21">
        <v>2445</v>
      </c>
      <c r="G122" s="21">
        <v>1372</v>
      </c>
      <c r="H122" s="21">
        <v>624</v>
      </c>
      <c r="I122" s="21">
        <v>941</v>
      </c>
      <c r="J122" s="21">
        <v>987</v>
      </c>
      <c r="K122" s="21">
        <v>3389</v>
      </c>
      <c r="L122" s="21">
        <v>2041</v>
      </c>
      <c r="M122" s="21">
        <v>2033</v>
      </c>
      <c r="N122" s="21">
        <v>1685</v>
      </c>
      <c r="O122" s="21">
        <v>1036</v>
      </c>
      <c r="P122" s="21">
        <v>798</v>
      </c>
      <c r="Q122" s="21">
        <v>2174</v>
      </c>
      <c r="R122" s="21">
        <v>3719</v>
      </c>
      <c r="S122" s="21">
        <v>2347</v>
      </c>
      <c r="T122" s="21">
        <v>3426</v>
      </c>
    </row>
    <row r="123" spans="1:20">
      <c r="A123" s="21" t="s">
        <v>172</v>
      </c>
      <c r="B123" s="21">
        <v>101</v>
      </c>
      <c r="C123" s="21">
        <v>1986</v>
      </c>
      <c r="D123" s="21">
        <v>9054</v>
      </c>
      <c r="E123" s="21">
        <v>12834</v>
      </c>
      <c r="F123" s="21">
        <v>2530</v>
      </c>
      <c r="G123" s="21">
        <v>2419</v>
      </c>
      <c r="H123" s="21">
        <v>2891</v>
      </c>
      <c r="I123" s="21">
        <v>2010</v>
      </c>
      <c r="J123" s="21">
        <v>2244</v>
      </c>
      <c r="K123" s="21">
        <v>3818</v>
      </c>
      <c r="L123" s="21">
        <v>8049</v>
      </c>
      <c r="M123" s="21">
        <v>3921</v>
      </c>
      <c r="N123" s="21">
        <v>3104</v>
      </c>
      <c r="O123" s="21">
        <v>2020</v>
      </c>
      <c r="P123" s="21">
        <v>372</v>
      </c>
      <c r="Q123" s="21">
        <v>7114</v>
      </c>
      <c r="R123" s="21">
        <v>8941</v>
      </c>
      <c r="S123" s="21">
        <v>13306</v>
      </c>
      <c r="T123" s="21">
        <v>29848</v>
      </c>
    </row>
    <row r="124" spans="1:20">
      <c r="A124" s="21" t="s">
        <v>174</v>
      </c>
      <c r="B124" s="21">
        <v>102</v>
      </c>
      <c r="C124" s="21">
        <v>1986</v>
      </c>
      <c r="D124" s="21">
        <v>4971</v>
      </c>
      <c r="E124" s="21">
        <v>25717</v>
      </c>
      <c r="F124" s="21">
        <v>2722</v>
      </c>
      <c r="G124" s="21">
        <v>5314</v>
      </c>
      <c r="H124" s="21">
        <v>4938</v>
      </c>
      <c r="I124" s="21">
        <v>7409</v>
      </c>
      <c r="J124" s="21">
        <v>5893</v>
      </c>
      <c r="K124" s="21">
        <v>15358</v>
      </c>
      <c r="L124" s="21">
        <v>31607</v>
      </c>
      <c r="M124" s="21">
        <v>31082</v>
      </c>
      <c r="N124" s="21">
        <v>7542</v>
      </c>
      <c r="O124" s="21">
        <v>778</v>
      </c>
      <c r="P124" s="21">
        <v>2265</v>
      </c>
      <c r="Q124" s="21">
        <v>6368</v>
      </c>
      <c r="R124" s="21">
        <v>16896</v>
      </c>
      <c r="S124" s="21">
        <v>19583</v>
      </c>
      <c r="T124" s="21">
        <v>15281</v>
      </c>
    </row>
    <row r="125" spans="1:20">
      <c r="A125" s="21" t="s">
        <v>175</v>
      </c>
      <c r="B125" s="21">
        <v>103</v>
      </c>
      <c r="C125" s="21">
        <v>1986</v>
      </c>
      <c r="D125" s="21">
        <v>12763</v>
      </c>
      <c r="E125" s="21">
        <v>31868</v>
      </c>
      <c r="F125" s="21">
        <v>5390</v>
      </c>
      <c r="G125" s="21">
        <v>4861</v>
      </c>
      <c r="H125" s="21">
        <v>4150</v>
      </c>
      <c r="I125" s="21">
        <v>7446</v>
      </c>
      <c r="J125" s="21">
        <v>5016</v>
      </c>
      <c r="K125" s="21">
        <v>17854</v>
      </c>
      <c r="L125" s="21">
        <v>36731</v>
      </c>
      <c r="M125" s="21">
        <v>27879</v>
      </c>
      <c r="N125" s="21">
        <v>10987</v>
      </c>
      <c r="O125" s="21">
        <v>4607</v>
      </c>
      <c r="P125" s="21">
        <v>2096</v>
      </c>
      <c r="Q125" s="21">
        <v>14454</v>
      </c>
      <c r="R125" s="21">
        <v>31198</v>
      </c>
      <c r="S125" s="21">
        <v>45426</v>
      </c>
      <c r="T125" s="21">
        <v>31872</v>
      </c>
    </row>
    <row r="126" spans="1:20">
      <c r="A126" s="21" t="s">
        <v>176</v>
      </c>
      <c r="B126" s="21">
        <v>104</v>
      </c>
      <c r="C126" s="21">
        <v>1986</v>
      </c>
      <c r="D126" s="21">
        <v>7996</v>
      </c>
      <c r="E126" s="21">
        <v>24221</v>
      </c>
      <c r="F126" s="21">
        <v>2977</v>
      </c>
      <c r="G126" s="21">
        <v>1746</v>
      </c>
      <c r="H126" s="21">
        <v>1115</v>
      </c>
      <c r="I126" s="21">
        <v>4325</v>
      </c>
      <c r="J126" s="21">
        <v>4672</v>
      </c>
      <c r="K126" s="21">
        <v>30838</v>
      </c>
      <c r="L126" s="21">
        <v>17041</v>
      </c>
      <c r="M126" s="21">
        <v>18023</v>
      </c>
      <c r="N126" s="21">
        <v>6570</v>
      </c>
      <c r="O126" s="21">
        <v>12348</v>
      </c>
      <c r="P126" s="21">
        <v>999</v>
      </c>
      <c r="Q126" s="21">
        <v>18361</v>
      </c>
      <c r="R126" s="21">
        <v>28722</v>
      </c>
      <c r="S126" s="21">
        <v>39041</v>
      </c>
      <c r="T126" s="21">
        <v>33179</v>
      </c>
    </row>
    <row r="127" spans="1:20">
      <c r="A127" s="21" t="s">
        <v>177</v>
      </c>
      <c r="B127" s="21">
        <v>105</v>
      </c>
      <c r="C127" s="21">
        <v>1986</v>
      </c>
      <c r="D127" s="21">
        <v>509</v>
      </c>
      <c r="E127" s="21">
        <v>1249</v>
      </c>
      <c r="F127" s="21">
        <v>162</v>
      </c>
      <c r="G127" s="21">
        <v>219</v>
      </c>
      <c r="H127" s="21">
        <v>238</v>
      </c>
      <c r="I127" s="21">
        <v>244</v>
      </c>
      <c r="J127" s="21">
        <v>192</v>
      </c>
      <c r="K127" s="21">
        <v>521</v>
      </c>
      <c r="L127" s="21">
        <v>869</v>
      </c>
      <c r="M127" s="21">
        <v>532</v>
      </c>
      <c r="N127" s="21">
        <v>316</v>
      </c>
      <c r="O127" s="21">
        <v>129</v>
      </c>
      <c r="P127" s="21">
        <v>58</v>
      </c>
      <c r="Q127" s="21">
        <v>433</v>
      </c>
      <c r="R127" s="21">
        <v>842</v>
      </c>
      <c r="S127" s="21">
        <v>1086</v>
      </c>
      <c r="T127" s="21">
        <v>1612</v>
      </c>
    </row>
    <row r="128" spans="1:20">
      <c r="A128" s="21" t="s">
        <v>178</v>
      </c>
      <c r="B128" s="21">
        <v>106</v>
      </c>
      <c r="C128" s="21">
        <v>1986</v>
      </c>
      <c r="D128" s="21">
        <v>10045</v>
      </c>
      <c r="E128" s="21">
        <v>29001</v>
      </c>
      <c r="F128" s="21">
        <v>3328</v>
      </c>
      <c r="G128" s="21">
        <v>6055</v>
      </c>
      <c r="H128" s="21">
        <v>5286</v>
      </c>
      <c r="I128" s="21">
        <v>6515</v>
      </c>
      <c r="J128" s="21">
        <v>5504</v>
      </c>
      <c r="K128" s="21">
        <v>16923</v>
      </c>
      <c r="L128" s="21">
        <v>27392</v>
      </c>
      <c r="M128" s="21">
        <v>26790</v>
      </c>
      <c r="N128" s="21">
        <v>6656</v>
      </c>
      <c r="O128" s="21">
        <v>3909</v>
      </c>
      <c r="P128" s="21">
        <v>1421</v>
      </c>
      <c r="Q128" s="21">
        <v>11392</v>
      </c>
      <c r="R128" s="21">
        <v>19622</v>
      </c>
      <c r="S128" s="21">
        <v>26392</v>
      </c>
      <c r="T128" s="21">
        <v>37936</v>
      </c>
    </row>
    <row r="129" spans="1:20">
      <c r="A129" s="21" t="s">
        <v>179</v>
      </c>
      <c r="B129" s="21">
        <v>200</v>
      </c>
      <c r="C129" s="21">
        <v>1986</v>
      </c>
      <c r="D129" s="21">
        <v>30463</v>
      </c>
      <c r="E129" s="21">
        <v>267642</v>
      </c>
      <c r="F129" s="21">
        <v>12204</v>
      </c>
      <c r="G129" s="21">
        <v>38838</v>
      </c>
      <c r="H129" s="21">
        <v>22577</v>
      </c>
      <c r="I129" s="21">
        <v>67826</v>
      </c>
      <c r="J129" s="21">
        <v>36529</v>
      </c>
      <c r="K129" s="21">
        <v>230449</v>
      </c>
      <c r="L129" s="21">
        <v>388292</v>
      </c>
      <c r="M129" s="21">
        <v>256760</v>
      </c>
      <c r="N129" s="21">
        <v>83178</v>
      </c>
      <c r="O129" s="21">
        <v>113629</v>
      </c>
      <c r="P129" s="21">
        <v>37585</v>
      </c>
      <c r="Q129" s="21">
        <v>230945</v>
      </c>
      <c r="R129" s="21">
        <v>261238</v>
      </c>
      <c r="S129" s="21">
        <v>363698</v>
      </c>
      <c r="T129" s="21">
        <v>98343</v>
      </c>
    </row>
    <row r="130" spans="1:20">
      <c r="A130" s="21" t="s">
        <v>180</v>
      </c>
      <c r="B130" s="21">
        <v>300</v>
      </c>
      <c r="C130" s="21">
        <v>1986</v>
      </c>
      <c r="D130" s="21">
        <v>5248</v>
      </c>
      <c r="E130" s="21">
        <v>11917</v>
      </c>
      <c r="F130" s="21">
        <v>3218</v>
      </c>
      <c r="G130" s="21">
        <v>5037</v>
      </c>
      <c r="H130" s="21">
        <v>1340</v>
      </c>
      <c r="I130" s="21">
        <v>2378</v>
      </c>
      <c r="J130" s="21">
        <v>1278</v>
      </c>
      <c r="K130" s="21">
        <v>1976</v>
      </c>
      <c r="L130" s="21">
        <v>3238</v>
      </c>
      <c r="M130" s="21">
        <v>3496</v>
      </c>
      <c r="N130" s="21">
        <v>3368</v>
      </c>
      <c r="O130" s="21">
        <v>1408</v>
      </c>
      <c r="P130" s="21">
        <v>0</v>
      </c>
      <c r="Q130" s="21">
        <v>4565</v>
      </c>
      <c r="R130" s="21">
        <v>8099</v>
      </c>
      <c r="S130" s="21">
        <v>9404</v>
      </c>
      <c r="T130" s="21">
        <v>23551</v>
      </c>
    </row>
    <row r="131" spans="1:20">
      <c r="A131" s="21" t="s">
        <v>181</v>
      </c>
      <c r="B131" s="21">
        <v>400</v>
      </c>
      <c r="C131" s="21">
        <v>1986</v>
      </c>
      <c r="D131" s="21">
        <v>108751</v>
      </c>
      <c r="E131" s="21">
        <v>2815345</v>
      </c>
      <c r="F131" s="21">
        <v>718898</v>
      </c>
      <c r="G131" s="21">
        <v>1510042</v>
      </c>
      <c r="H131" s="21">
        <v>341015</v>
      </c>
      <c r="I131" s="21">
        <v>1265519</v>
      </c>
      <c r="J131" s="21">
        <v>303649</v>
      </c>
      <c r="K131" s="21">
        <v>1761778</v>
      </c>
      <c r="L131" s="21">
        <v>1751221</v>
      </c>
      <c r="M131" s="21">
        <v>1086348</v>
      </c>
      <c r="N131" s="21">
        <v>535198</v>
      </c>
      <c r="O131" s="21">
        <v>386981</v>
      </c>
      <c r="P131" s="21">
        <v>225017</v>
      </c>
      <c r="Q131" s="21">
        <v>960349</v>
      </c>
      <c r="R131" s="21">
        <v>1821580</v>
      </c>
      <c r="S131" s="21">
        <v>2900870</v>
      </c>
      <c r="T131" s="21">
        <v>917968</v>
      </c>
    </row>
    <row r="132" spans="1:20">
      <c r="A132" s="21" t="s">
        <v>182</v>
      </c>
      <c r="B132" s="21">
        <v>500</v>
      </c>
      <c r="C132" s="21">
        <v>1986</v>
      </c>
      <c r="D132" s="21">
        <v>394</v>
      </c>
      <c r="E132" s="21">
        <v>81778</v>
      </c>
      <c r="F132" s="21">
        <v>109543</v>
      </c>
      <c r="G132" s="21">
        <v>61177</v>
      </c>
      <c r="H132" s="21">
        <v>104</v>
      </c>
      <c r="I132" s="21">
        <v>177719</v>
      </c>
      <c r="J132" s="21">
        <v>15798</v>
      </c>
      <c r="K132" s="21">
        <v>263598</v>
      </c>
      <c r="L132" s="21">
        <v>105787</v>
      </c>
      <c r="M132" s="21">
        <v>600614</v>
      </c>
      <c r="N132" s="21">
        <v>42834</v>
      </c>
      <c r="O132" s="21">
        <v>32247</v>
      </c>
      <c r="P132" s="21">
        <v>41976</v>
      </c>
      <c r="Q132" s="21">
        <v>220635</v>
      </c>
      <c r="R132" s="21">
        <v>299371</v>
      </c>
      <c r="S132" s="21">
        <v>88398</v>
      </c>
      <c r="T132" s="21">
        <v>58870</v>
      </c>
    </row>
    <row r="133" spans="1:20">
      <c r="A133" s="21" t="s">
        <v>183</v>
      </c>
      <c r="B133" s="21">
        <v>600</v>
      </c>
      <c r="C133" s="21">
        <v>1986</v>
      </c>
      <c r="D133" s="21">
        <v>1393</v>
      </c>
      <c r="E133" s="21">
        <v>3894</v>
      </c>
      <c r="F133" s="21">
        <v>2764</v>
      </c>
      <c r="G133" s="21">
        <v>1584</v>
      </c>
      <c r="H133" s="21">
        <v>765</v>
      </c>
      <c r="I133" s="21">
        <v>858</v>
      </c>
      <c r="J133" s="21">
        <v>828</v>
      </c>
      <c r="K133" s="21">
        <v>3473</v>
      </c>
      <c r="L133" s="21">
        <v>2242</v>
      </c>
      <c r="M133" s="21">
        <v>1994</v>
      </c>
      <c r="N133" s="21">
        <v>1410</v>
      </c>
      <c r="O133" s="21">
        <v>945</v>
      </c>
      <c r="P133" s="21">
        <v>1082</v>
      </c>
      <c r="Q133" s="21">
        <v>2339</v>
      </c>
      <c r="R133" s="21">
        <v>3946</v>
      </c>
      <c r="S133" s="21">
        <v>2028</v>
      </c>
      <c r="T133" s="21">
        <v>2956</v>
      </c>
    </row>
    <row r="134" spans="1:20">
      <c r="A134" s="21" t="s">
        <v>172</v>
      </c>
      <c r="B134" s="21">
        <v>101</v>
      </c>
      <c r="C134" s="21">
        <v>1991</v>
      </c>
      <c r="D134" s="21">
        <v>9591</v>
      </c>
      <c r="E134" s="21">
        <v>16396</v>
      </c>
      <c r="F134" s="21">
        <v>2201</v>
      </c>
      <c r="G134" s="21">
        <v>2855</v>
      </c>
      <c r="H134" s="21">
        <v>3212</v>
      </c>
      <c r="I134" s="21">
        <v>3017</v>
      </c>
      <c r="J134" s="21">
        <v>2541</v>
      </c>
      <c r="K134" s="21">
        <v>3703</v>
      </c>
      <c r="L134" s="21">
        <v>10001</v>
      </c>
      <c r="M134" s="21">
        <v>5399</v>
      </c>
      <c r="N134" s="21">
        <v>4200</v>
      </c>
      <c r="O134" s="21">
        <v>2409</v>
      </c>
      <c r="P134" s="21">
        <v>543</v>
      </c>
      <c r="Q134" s="21">
        <v>8148</v>
      </c>
      <c r="R134" s="21">
        <v>10617</v>
      </c>
      <c r="S134" s="21">
        <v>15523</v>
      </c>
      <c r="T134" s="21">
        <v>34061</v>
      </c>
    </row>
    <row r="135" spans="1:20">
      <c r="A135" s="21" t="s">
        <v>174</v>
      </c>
      <c r="B135" s="21">
        <v>102</v>
      </c>
      <c r="C135" s="21">
        <v>1991</v>
      </c>
      <c r="D135" s="21">
        <v>4066</v>
      </c>
      <c r="E135" s="21">
        <v>25518</v>
      </c>
      <c r="F135" s="21">
        <v>2571</v>
      </c>
      <c r="G135" s="21">
        <v>4444</v>
      </c>
      <c r="H135" s="21">
        <v>4712</v>
      </c>
      <c r="I135" s="21">
        <v>6589</v>
      </c>
      <c r="J135" s="21">
        <v>5388</v>
      </c>
      <c r="K135" s="21">
        <v>14955</v>
      </c>
      <c r="L135" s="21">
        <v>30634</v>
      </c>
      <c r="M135" s="21">
        <v>30098</v>
      </c>
      <c r="N135" s="21">
        <v>8455</v>
      </c>
      <c r="O135" s="21">
        <v>751</v>
      </c>
      <c r="P135" s="21">
        <v>1560</v>
      </c>
      <c r="Q135" s="21">
        <v>5542</v>
      </c>
      <c r="R135" s="21">
        <v>15279</v>
      </c>
      <c r="S135" s="21">
        <v>19221</v>
      </c>
      <c r="T135" s="21">
        <v>13196</v>
      </c>
    </row>
    <row r="136" spans="1:20">
      <c r="A136" s="21" t="s">
        <v>175</v>
      </c>
      <c r="B136" s="21">
        <v>103</v>
      </c>
      <c r="C136" s="21">
        <v>1991</v>
      </c>
      <c r="D136" s="21">
        <v>8337</v>
      </c>
      <c r="E136" s="21">
        <v>27995</v>
      </c>
      <c r="F136" s="21">
        <v>4714</v>
      </c>
      <c r="G136" s="21">
        <v>3813</v>
      </c>
      <c r="H136" s="21">
        <v>3512</v>
      </c>
      <c r="I136" s="21">
        <v>5347</v>
      </c>
      <c r="J136" s="21">
        <v>4582</v>
      </c>
      <c r="K136" s="21">
        <v>19352</v>
      </c>
      <c r="L136" s="21">
        <v>32750</v>
      </c>
      <c r="M136" s="21">
        <v>22761</v>
      </c>
      <c r="N136" s="21">
        <v>9231</v>
      </c>
      <c r="O136" s="21">
        <v>3778</v>
      </c>
      <c r="P136" s="21">
        <v>1325</v>
      </c>
      <c r="Q136" s="21">
        <v>10823</v>
      </c>
      <c r="R136" s="21">
        <v>20357</v>
      </c>
      <c r="S136" s="21">
        <v>34786</v>
      </c>
      <c r="T136" s="21">
        <v>27680</v>
      </c>
    </row>
    <row r="137" spans="1:20">
      <c r="A137" s="21" t="s">
        <v>176</v>
      </c>
      <c r="B137" s="21">
        <v>104</v>
      </c>
      <c r="C137" s="21">
        <v>1991</v>
      </c>
      <c r="D137" s="21">
        <v>5730</v>
      </c>
      <c r="E137" s="21">
        <v>24276</v>
      </c>
      <c r="F137" s="21">
        <v>4319</v>
      </c>
      <c r="G137" s="21">
        <v>1607</v>
      </c>
      <c r="H137" s="21">
        <v>669</v>
      </c>
      <c r="I137" s="21">
        <v>1575</v>
      </c>
      <c r="J137" s="21">
        <v>3401</v>
      </c>
      <c r="K137" s="21">
        <v>31774</v>
      </c>
      <c r="L137" s="21">
        <v>13199</v>
      </c>
      <c r="M137" s="21">
        <v>11451</v>
      </c>
      <c r="N137" s="21">
        <v>5971</v>
      </c>
      <c r="O137" s="21">
        <v>9056</v>
      </c>
      <c r="P137" s="21">
        <v>946</v>
      </c>
      <c r="Q137" s="21">
        <v>17531</v>
      </c>
      <c r="R137" s="21">
        <v>19662</v>
      </c>
      <c r="S137" s="21">
        <v>30968</v>
      </c>
      <c r="T137" s="21">
        <v>26431</v>
      </c>
    </row>
    <row r="138" spans="1:20">
      <c r="A138" s="21" t="s">
        <v>177</v>
      </c>
      <c r="B138" s="21">
        <v>105</v>
      </c>
      <c r="C138" s="21">
        <v>1991</v>
      </c>
      <c r="D138" s="21">
        <v>477</v>
      </c>
      <c r="E138" s="21">
        <v>1579</v>
      </c>
      <c r="F138" s="21">
        <v>171</v>
      </c>
      <c r="G138" s="21">
        <v>263</v>
      </c>
      <c r="H138" s="21">
        <v>229</v>
      </c>
      <c r="I138" s="21">
        <v>267</v>
      </c>
      <c r="J138" s="21">
        <v>228</v>
      </c>
      <c r="K138" s="21">
        <v>606</v>
      </c>
      <c r="L138" s="21">
        <v>961</v>
      </c>
      <c r="M138" s="21">
        <v>603</v>
      </c>
      <c r="N138" s="21">
        <v>437</v>
      </c>
      <c r="O138" s="21">
        <v>140</v>
      </c>
      <c r="P138" s="21">
        <v>45</v>
      </c>
      <c r="Q138" s="21">
        <v>459</v>
      </c>
      <c r="R138" s="21">
        <v>686</v>
      </c>
      <c r="S138" s="21">
        <v>1100</v>
      </c>
      <c r="T138" s="21">
        <v>1862</v>
      </c>
    </row>
    <row r="139" spans="1:20">
      <c r="A139" s="21" t="s">
        <v>178</v>
      </c>
      <c r="B139" s="21">
        <v>106</v>
      </c>
      <c r="C139" s="21">
        <v>1991</v>
      </c>
      <c r="D139" s="21">
        <v>10046</v>
      </c>
      <c r="E139" s="21">
        <v>32593</v>
      </c>
      <c r="F139" s="21">
        <v>2862</v>
      </c>
      <c r="G139" s="21">
        <v>5397</v>
      </c>
      <c r="H139" s="21">
        <v>4865</v>
      </c>
      <c r="I139" s="21">
        <v>6222</v>
      </c>
      <c r="J139" s="21">
        <v>5685</v>
      </c>
      <c r="K139" s="21">
        <v>18256</v>
      </c>
      <c r="L139" s="21">
        <v>29526</v>
      </c>
      <c r="M139" s="21">
        <v>26565</v>
      </c>
      <c r="N139" s="21">
        <v>7825</v>
      </c>
      <c r="O139" s="21">
        <v>4254</v>
      </c>
      <c r="P139" s="21">
        <v>1314</v>
      </c>
      <c r="Q139" s="21">
        <v>12161</v>
      </c>
      <c r="R139" s="21">
        <v>19544</v>
      </c>
      <c r="S139" s="21">
        <v>31050</v>
      </c>
      <c r="T139" s="21">
        <v>38153</v>
      </c>
    </row>
    <row r="140" spans="1:20">
      <c r="A140" s="21" t="s">
        <v>179</v>
      </c>
      <c r="B140" s="21">
        <v>200</v>
      </c>
      <c r="C140" s="21">
        <v>1991</v>
      </c>
      <c r="D140" s="21">
        <v>22097</v>
      </c>
      <c r="E140" s="21">
        <v>244956</v>
      </c>
      <c r="F140" s="21">
        <v>13961</v>
      </c>
      <c r="G140" s="21">
        <v>29451</v>
      </c>
      <c r="H140" s="21">
        <v>19980</v>
      </c>
      <c r="I140" s="21">
        <v>51315</v>
      </c>
      <c r="J140" s="21">
        <v>35168</v>
      </c>
      <c r="K140" s="21">
        <v>226772</v>
      </c>
      <c r="L140" s="21">
        <v>417090</v>
      </c>
      <c r="M140" s="21">
        <v>230779</v>
      </c>
      <c r="N140" s="21">
        <v>75665</v>
      </c>
      <c r="O140" s="21">
        <v>137845</v>
      </c>
      <c r="P140" s="21">
        <v>34131</v>
      </c>
      <c r="Q140" s="21">
        <v>204425</v>
      </c>
      <c r="R140" s="21">
        <v>266307</v>
      </c>
      <c r="S140" s="21">
        <v>371688</v>
      </c>
      <c r="T140" s="21">
        <v>79280</v>
      </c>
    </row>
    <row r="141" spans="1:20">
      <c r="A141" s="21" t="s">
        <v>180</v>
      </c>
      <c r="B141" s="21">
        <v>300</v>
      </c>
      <c r="C141" s="21">
        <v>1991</v>
      </c>
      <c r="D141" s="21">
        <v>7060</v>
      </c>
      <c r="E141" s="21">
        <v>15216</v>
      </c>
      <c r="F141" s="21">
        <v>2715</v>
      </c>
      <c r="G141" s="21">
        <v>4815</v>
      </c>
      <c r="H141" s="21">
        <v>2351</v>
      </c>
      <c r="I141" s="21">
        <v>2869</v>
      </c>
      <c r="J141" s="21">
        <v>1968</v>
      </c>
      <c r="K141" s="21">
        <v>2414</v>
      </c>
      <c r="L141" s="21">
        <v>6413</v>
      </c>
      <c r="M141" s="21">
        <v>5592</v>
      </c>
      <c r="N141" s="21">
        <v>2573</v>
      </c>
      <c r="O141" s="21">
        <v>2151</v>
      </c>
      <c r="P141" s="21">
        <v>0</v>
      </c>
      <c r="Q141" s="21">
        <v>6271</v>
      </c>
      <c r="R141" s="21">
        <v>9066</v>
      </c>
      <c r="S141" s="21">
        <v>11873</v>
      </c>
      <c r="T141" s="21">
        <v>28802</v>
      </c>
    </row>
    <row r="142" spans="1:20">
      <c r="A142" s="21" t="s">
        <v>181</v>
      </c>
      <c r="B142" s="21">
        <v>400</v>
      </c>
      <c r="C142" s="21">
        <v>1991</v>
      </c>
      <c r="D142" s="21">
        <v>158565</v>
      </c>
      <c r="E142" s="21">
        <v>2382712</v>
      </c>
      <c r="F142" s="21">
        <v>694900</v>
      </c>
      <c r="G142" s="21">
        <v>1789024</v>
      </c>
      <c r="H142" s="21">
        <v>278972</v>
      </c>
      <c r="I142" s="21">
        <v>1596379</v>
      </c>
      <c r="J142" s="21">
        <v>384289</v>
      </c>
      <c r="K142" s="21">
        <v>1739597</v>
      </c>
      <c r="L142" s="21">
        <v>1911653</v>
      </c>
      <c r="M142" s="21">
        <v>1043289</v>
      </c>
      <c r="N142" s="21">
        <v>717996</v>
      </c>
      <c r="O142" s="21">
        <v>494726</v>
      </c>
      <c r="P142" s="21">
        <v>218441</v>
      </c>
      <c r="Q142" s="21">
        <v>940248</v>
      </c>
      <c r="R142" s="21">
        <v>1585521</v>
      </c>
      <c r="S142" s="21">
        <v>3208449</v>
      </c>
      <c r="T142" s="21">
        <v>1099800</v>
      </c>
    </row>
    <row r="143" spans="1:20">
      <c r="A143" s="21" t="s">
        <v>182</v>
      </c>
      <c r="B143" s="21">
        <v>500</v>
      </c>
      <c r="C143" s="21">
        <v>1991</v>
      </c>
      <c r="D143" s="21">
        <v>678</v>
      </c>
      <c r="E143" s="21">
        <v>154905</v>
      </c>
      <c r="F143" s="21">
        <v>99333</v>
      </c>
      <c r="G143" s="21">
        <v>33688</v>
      </c>
      <c r="H143" s="21">
        <v>18877</v>
      </c>
      <c r="I143" s="21">
        <v>267714</v>
      </c>
      <c r="J143" s="21">
        <v>22776</v>
      </c>
      <c r="K143" s="21">
        <v>161966</v>
      </c>
      <c r="L143" s="21">
        <v>108078</v>
      </c>
      <c r="M143" s="21">
        <v>358228</v>
      </c>
      <c r="N143" s="21">
        <v>58251</v>
      </c>
      <c r="O143" s="21">
        <v>28947</v>
      </c>
      <c r="P143" s="21">
        <v>97276</v>
      </c>
      <c r="Q143" s="21">
        <v>249933</v>
      </c>
      <c r="R143" s="21">
        <v>609365</v>
      </c>
      <c r="S143" s="21">
        <v>170709</v>
      </c>
      <c r="T143" s="21">
        <v>39591</v>
      </c>
    </row>
    <row r="144" spans="1:20">
      <c r="A144" s="21" t="s">
        <v>183</v>
      </c>
      <c r="B144" s="21">
        <v>600</v>
      </c>
      <c r="C144" s="21">
        <v>1991</v>
      </c>
      <c r="D144" s="21">
        <v>1469</v>
      </c>
      <c r="E144" s="21">
        <v>4227</v>
      </c>
      <c r="F144" s="21">
        <v>3212</v>
      </c>
      <c r="G144" s="21">
        <v>1759</v>
      </c>
      <c r="H144" s="21">
        <v>700</v>
      </c>
      <c r="I144" s="21">
        <v>1057</v>
      </c>
      <c r="J144" s="21">
        <v>1218</v>
      </c>
      <c r="K144" s="21">
        <v>3470</v>
      </c>
      <c r="L144" s="21">
        <v>2179</v>
      </c>
      <c r="M144" s="21">
        <v>1920</v>
      </c>
      <c r="N144" s="21">
        <v>1889</v>
      </c>
      <c r="O144" s="21">
        <v>926</v>
      </c>
      <c r="P144" s="21">
        <v>845</v>
      </c>
      <c r="Q144" s="21">
        <v>1634</v>
      </c>
      <c r="R144" s="21">
        <v>3963</v>
      </c>
      <c r="S144" s="21">
        <v>1888</v>
      </c>
      <c r="T144" s="21">
        <v>3236</v>
      </c>
    </row>
    <row r="145" spans="1:20">
      <c r="A145" s="21" t="s">
        <v>172</v>
      </c>
      <c r="B145" s="21">
        <v>101</v>
      </c>
      <c r="C145" s="21">
        <v>1996</v>
      </c>
      <c r="D145" s="21">
        <v>10546</v>
      </c>
      <c r="E145" s="21">
        <v>18879</v>
      </c>
      <c r="F145" s="21">
        <v>2247</v>
      </c>
      <c r="G145" s="21">
        <v>3049</v>
      </c>
      <c r="H145" s="21">
        <v>3880</v>
      </c>
      <c r="I145" s="21">
        <v>3816</v>
      </c>
      <c r="J145" s="21">
        <v>2427</v>
      </c>
      <c r="K145" s="21">
        <v>5590</v>
      </c>
      <c r="L145" s="21">
        <v>10985</v>
      </c>
      <c r="M145" s="21">
        <v>5842</v>
      </c>
      <c r="N145" s="21">
        <v>4732</v>
      </c>
      <c r="O145" s="21">
        <v>2136</v>
      </c>
      <c r="P145" s="21">
        <v>726</v>
      </c>
      <c r="Q145" s="21">
        <v>8057</v>
      </c>
      <c r="R145" s="21">
        <v>13333</v>
      </c>
      <c r="S145" s="21">
        <v>19734</v>
      </c>
      <c r="T145" s="21">
        <v>38138</v>
      </c>
    </row>
    <row r="146" spans="1:20">
      <c r="A146" s="21" t="s">
        <v>174</v>
      </c>
      <c r="B146" s="21">
        <v>102</v>
      </c>
      <c r="C146" s="21">
        <v>1996</v>
      </c>
      <c r="D146" s="21">
        <v>3619</v>
      </c>
      <c r="E146" s="21">
        <v>22897</v>
      </c>
      <c r="F146" s="21">
        <v>1836</v>
      </c>
      <c r="G146" s="21">
        <v>4168</v>
      </c>
      <c r="H146" s="21">
        <v>4241</v>
      </c>
      <c r="I146" s="21">
        <v>5529</v>
      </c>
      <c r="J146" s="21">
        <v>4867</v>
      </c>
      <c r="K146" s="21">
        <v>14988</v>
      </c>
      <c r="L146" s="21">
        <v>28809</v>
      </c>
      <c r="M146" s="21">
        <v>29947</v>
      </c>
      <c r="N146" s="21">
        <v>6698</v>
      </c>
      <c r="O146" s="21">
        <v>585</v>
      </c>
      <c r="P146" s="21">
        <v>1256</v>
      </c>
      <c r="Q146" s="21">
        <v>5385</v>
      </c>
      <c r="R146" s="21">
        <v>13514</v>
      </c>
      <c r="S146" s="21">
        <v>17884</v>
      </c>
      <c r="T146" s="21">
        <v>12605</v>
      </c>
    </row>
    <row r="147" spans="1:20">
      <c r="A147" s="21" t="s">
        <v>175</v>
      </c>
      <c r="B147" s="21">
        <v>103</v>
      </c>
      <c r="C147" s="21">
        <v>1996</v>
      </c>
      <c r="D147" s="21">
        <v>7291</v>
      </c>
      <c r="E147" s="21">
        <v>26664</v>
      </c>
      <c r="F147" s="21">
        <v>3894</v>
      </c>
      <c r="G147" s="21">
        <v>2980</v>
      </c>
      <c r="H147" s="21">
        <v>3325</v>
      </c>
      <c r="I147" s="21">
        <v>4306</v>
      </c>
      <c r="J147" s="21">
        <v>3650</v>
      </c>
      <c r="K147" s="21">
        <v>16474</v>
      </c>
      <c r="L147" s="21">
        <v>27712</v>
      </c>
      <c r="M147" s="21">
        <v>20050</v>
      </c>
      <c r="N147" s="21">
        <v>7544</v>
      </c>
      <c r="O147" s="21">
        <v>2451</v>
      </c>
      <c r="P147" s="21">
        <v>1642</v>
      </c>
      <c r="Q147" s="21">
        <v>9451</v>
      </c>
      <c r="R147" s="21">
        <v>16309</v>
      </c>
      <c r="S147" s="21">
        <v>32017</v>
      </c>
      <c r="T147" s="21">
        <v>25439</v>
      </c>
    </row>
    <row r="148" spans="1:20">
      <c r="A148" s="21" t="s">
        <v>176</v>
      </c>
      <c r="B148" s="21">
        <v>104</v>
      </c>
      <c r="C148" s="21">
        <v>1996</v>
      </c>
      <c r="D148" s="21">
        <v>6125</v>
      </c>
      <c r="E148" s="21">
        <v>26058</v>
      </c>
      <c r="F148" s="21">
        <v>2084</v>
      </c>
      <c r="G148" s="21">
        <v>1206</v>
      </c>
      <c r="H148" s="21">
        <v>1299</v>
      </c>
      <c r="I148" s="21">
        <v>1722</v>
      </c>
      <c r="J148" s="21">
        <v>3193</v>
      </c>
      <c r="K148" s="21">
        <v>32041</v>
      </c>
      <c r="L148" s="21">
        <v>14021</v>
      </c>
      <c r="M148" s="21">
        <v>10590</v>
      </c>
      <c r="N148" s="21">
        <v>5765</v>
      </c>
      <c r="O148" s="21">
        <v>7433</v>
      </c>
      <c r="P148" s="21">
        <v>702</v>
      </c>
      <c r="Q148" s="21">
        <v>14665</v>
      </c>
      <c r="R148" s="21">
        <v>19483</v>
      </c>
      <c r="S148" s="21">
        <v>35616</v>
      </c>
      <c r="T148" s="21">
        <v>28799</v>
      </c>
    </row>
    <row r="149" spans="1:20">
      <c r="A149" s="21" t="s">
        <v>177</v>
      </c>
      <c r="B149" s="21">
        <v>105</v>
      </c>
      <c r="C149" s="21">
        <v>1996</v>
      </c>
      <c r="D149" s="21">
        <v>534</v>
      </c>
      <c r="E149" s="21">
        <v>2195</v>
      </c>
      <c r="F149" s="21">
        <v>217</v>
      </c>
      <c r="G149" s="21">
        <v>288</v>
      </c>
      <c r="H149" s="21">
        <v>364</v>
      </c>
      <c r="I149" s="21">
        <v>317</v>
      </c>
      <c r="J149" s="21">
        <v>174</v>
      </c>
      <c r="K149" s="21">
        <v>638</v>
      </c>
      <c r="L149" s="21">
        <v>1142</v>
      </c>
      <c r="M149" s="21">
        <v>679</v>
      </c>
      <c r="N149" s="21">
        <v>503</v>
      </c>
      <c r="O149" s="21">
        <v>135</v>
      </c>
      <c r="P149" s="21">
        <v>62</v>
      </c>
      <c r="Q149" s="21">
        <v>515</v>
      </c>
      <c r="R149" s="21">
        <v>985</v>
      </c>
      <c r="S149" s="21">
        <v>1139</v>
      </c>
      <c r="T149" s="21">
        <v>2276</v>
      </c>
    </row>
    <row r="150" spans="1:20">
      <c r="A150" s="21" t="s">
        <v>178</v>
      </c>
      <c r="B150" s="21">
        <v>106</v>
      </c>
      <c r="C150" s="21">
        <v>1996</v>
      </c>
      <c r="D150" s="21">
        <v>10547</v>
      </c>
      <c r="E150" s="21">
        <v>34544</v>
      </c>
      <c r="F150" s="21">
        <v>2617</v>
      </c>
      <c r="G150" s="21">
        <v>8817</v>
      </c>
      <c r="H150" s="21">
        <v>5687</v>
      </c>
      <c r="I150" s="21">
        <v>6590</v>
      </c>
      <c r="J150" s="21">
        <v>5982</v>
      </c>
      <c r="K150" s="21">
        <v>19391</v>
      </c>
      <c r="L150" s="21">
        <v>29519</v>
      </c>
      <c r="M150" s="21">
        <v>31828</v>
      </c>
      <c r="N150" s="21">
        <v>8015</v>
      </c>
      <c r="O150" s="21">
        <v>4374</v>
      </c>
      <c r="P150" s="21">
        <v>1570</v>
      </c>
      <c r="Q150" s="21">
        <v>10771</v>
      </c>
      <c r="R150" s="21">
        <v>22094</v>
      </c>
      <c r="S150" s="21">
        <v>35532</v>
      </c>
      <c r="T150" s="21">
        <v>42067</v>
      </c>
    </row>
    <row r="151" spans="1:20">
      <c r="A151" s="21" t="s">
        <v>179</v>
      </c>
      <c r="B151" s="21">
        <v>200</v>
      </c>
      <c r="C151" s="21">
        <v>1996</v>
      </c>
      <c r="D151" s="21">
        <v>12817</v>
      </c>
      <c r="E151" s="21">
        <v>230187</v>
      </c>
      <c r="F151" s="21">
        <v>2709</v>
      </c>
      <c r="G151" s="21">
        <v>21719</v>
      </c>
      <c r="H151" s="21">
        <v>10715</v>
      </c>
      <c r="I151" s="21">
        <v>52641</v>
      </c>
      <c r="J151" s="21">
        <v>27708</v>
      </c>
      <c r="K151" s="21">
        <v>206565</v>
      </c>
      <c r="L151" s="21">
        <v>460498</v>
      </c>
      <c r="M151" s="21">
        <v>267775</v>
      </c>
      <c r="N151" s="21">
        <v>58671</v>
      </c>
      <c r="O151" s="21">
        <v>188352</v>
      </c>
      <c r="P151" s="21">
        <v>27389</v>
      </c>
      <c r="Q151" s="21">
        <v>217760</v>
      </c>
      <c r="R151" s="21">
        <v>225856</v>
      </c>
      <c r="S151" s="21">
        <v>404547</v>
      </c>
      <c r="T151" s="21">
        <v>49258</v>
      </c>
    </row>
    <row r="152" spans="1:20">
      <c r="A152" s="21" t="s">
        <v>180</v>
      </c>
      <c r="B152" s="21">
        <v>300</v>
      </c>
      <c r="C152" s="21">
        <v>1996</v>
      </c>
      <c r="D152" s="21">
        <v>4600</v>
      </c>
      <c r="E152" s="21">
        <v>14030</v>
      </c>
      <c r="F152" s="21">
        <v>2141</v>
      </c>
      <c r="G152" s="21">
        <v>3456</v>
      </c>
      <c r="H152" s="21">
        <v>1978</v>
      </c>
      <c r="I152" s="21">
        <v>2633</v>
      </c>
      <c r="J152" s="21">
        <v>2517</v>
      </c>
      <c r="K152" s="21">
        <v>3518</v>
      </c>
      <c r="L152" s="21">
        <v>7764</v>
      </c>
      <c r="M152" s="21">
        <v>4907</v>
      </c>
      <c r="N152" s="21">
        <v>1856</v>
      </c>
      <c r="O152" s="21">
        <v>1605</v>
      </c>
      <c r="P152" s="21">
        <v>0</v>
      </c>
      <c r="Q152" s="21">
        <v>5738</v>
      </c>
      <c r="R152" s="21">
        <v>8211</v>
      </c>
      <c r="S152" s="21">
        <v>11724</v>
      </c>
      <c r="T152" s="21">
        <v>24621</v>
      </c>
    </row>
    <row r="153" spans="1:20">
      <c r="A153" s="21" t="s">
        <v>181</v>
      </c>
      <c r="B153" s="21">
        <v>400</v>
      </c>
      <c r="C153" s="21">
        <v>1996</v>
      </c>
      <c r="D153" s="21">
        <v>220646</v>
      </c>
      <c r="E153" s="21">
        <v>3046696</v>
      </c>
      <c r="F153" s="21">
        <v>400266</v>
      </c>
      <c r="G153" s="21">
        <v>2231881</v>
      </c>
      <c r="H153" s="21">
        <v>587172</v>
      </c>
      <c r="I153" s="21">
        <v>1658106</v>
      </c>
      <c r="J153" s="21">
        <v>363598</v>
      </c>
      <c r="K153" s="21">
        <v>1724605</v>
      </c>
      <c r="L153" s="21">
        <v>2222140</v>
      </c>
      <c r="M153" s="21">
        <v>1328947</v>
      </c>
      <c r="N153" s="21">
        <v>537986</v>
      </c>
      <c r="O153" s="21">
        <v>569513</v>
      </c>
      <c r="P153" s="21">
        <v>307089</v>
      </c>
      <c r="Q153" s="21">
        <v>1002638</v>
      </c>
      <c r="R153" s="21">
        <v>1458569</v>
      </c>
      <c r="S153" s="21">
        <v>3849123</v>
      </c>
      <c r="T153" s="21">
        <v>910297</v>
      </c>
    </row>
    <row r="154" spans="1:20">
      <c r="A154" s="21" t="s">
        <v>182</v>
      </c>
      <c r="B154" s="21">
        <v>500</v>
      </c>
      <c r="C154" s="21">
        <v>1996</v>
      </c>
      <c r="D154" s="21">
        <v>385</v>
      </c>
      <c r="E154" s="21">
        <v>179315</v>
      </c>
      <c r="F154" s="21">
        <v>70194</v>
      </c>
      <c r="G154" s="21">
        <v>334490</v>
      </c>
      <c r="H154" s="21">
        <v>27587</v>
      </c>
      <c r="I154" s="21">
        <v>146495</v>
      </c>
      <c r="J154" s="21">
        <v>282729</v>
      </c>
      <c r="K154" s="21">
        <v>128600</v>
      </c>
      <c r="L154" s="21">
        <v>130202</v>
      </c>
      <c r="M154" s="21">
        <v>180967</v>
      </c>
      <c r="N154" s="21">
        <v>62862</v>
      </c>
      <c r="O154" s="21">
        <v>325498</v>
      </c>
      <c r="P154" s="21">
        <v>81093</v>
      </c>
      <c r="Q154" s="21">
        <v>217152</v>
      </c>
      <c r="R154" s="21">
        <v>500093</v>
      </c>
      <c r="S154" s="21">
        <v>117745</v>
      </c>
      <c r="T154" s="21">
        <v>276111</v>
      </c>
    </row>
    <row r="155" spans="1:20">
      <c r="A155" s="21" t="s">
        <v>183</v>
      </c>
      <c r="B155" s="21">
        <v>600</v>
      </c>
      <c r="C155" s="21">
        <v>1996</v>
      </c>
      <c r="D155" s="21">
        <v>2012</v>
      </c>
      <c r="E155" s="21">
        <v>4436</v>
      </c>
      <c r="F155" s="21">
        <v>2395</v>
      </c>
      <c r="G155" s="21">
        <v>1884</v>
      </c>
      <c r="H155" s="21">
        <v>703</v>
      </c>
      <c r="I155" s="21">
        <v>1113</v>
      </c>
      <c r="J155" s="21">
        <v>1075</v>
      </c>
      <c r="K155" s="21">
        <v>3563</v>
      </c>
      <c r="L155" s="21">
        <v>2454</v>
      </c>
      <c r="M155" s="21">
        <v>1818</v>
      </c>
      <c r="N155" s="21">
        <v>2095</v>
      </c>
      <c r="O155" s="21">
        <v>841</v>
      </c>
      <c r="P155" s="21">
        <v>696</v>
      </c>
      <c r="Q155" s="21">
        <v>1655</v>
      </c>
      <c r="R155" s="21">
        <v>3857</v>
      </c>
      <c r="S155" s="21">
        <v>2078</v>
      </c>
      <c r="T155" s="21">
        <v>3377</v>
      </c>
    </row>
    <row r="156" spans="1:20">
      <c r="A156" s="21" t="s">
        <v>172</v>
      </c>
      <c r="B156" s="21">
        <v>101</v>
      </c>
      <c r="C156" s="21">
        <v>2001</v>
      </c>
      <c r="D156" s="21">
        <v>9440</v>
      </c>
      <c r="E156" s="21">
        <v>13970</v>
      </c>
      <c r="F156" s="21">
        <v>1694</v>
      </c>
      <c r="G156" s="21">
        <v>2800</v>
      </c>
      <c r="H156" s="21">
        <v>4792</v>
      </c>
      <c r="I156" s="21">
        <v>1560</v>
      </c>
      <c r="J156" s="21">
        <v>2016</v>
      </c>
      <c r="K156" s="21">
        <v>3021</v>
      </c>
      <c r="L156" s="21">
        <v>8084</v>
      </c>
      <c r="M156" s="21">
        <v>4535</v>
      </c>
      <c r="N156" s="21">
        <v>3928</v>
      </c>
      <c r="O156" s="21">
        <v>1744</v>
      </c>
      <c r="P156" s="21">
        <v>1017</v>
      </c>
      <c r="Q156" s="21">
        <v>8044</v>
      </c>
      <c r="R156" s="21">
        <v>11568</v>
      </c>
      <c r="S156" s="21">
        <v>18320</v>
      </c>
      <c r="T156" s="21">
        <v>32950</v>
      </c>
    </row>
    <row r="157" spans="1:20">
      <c r="A157" s="21" t="s">
        <v>174</v>
      </c>
      <c r="B157" s="21">
        <v>102</v>
      </c>
      <c r="C157" s="21">
        <v>2001</v>
      </c>
      <c r="D157" s="21">
        <v>2947</v>
      </c>
      <c r="E157" s="21">
        <v>23349</v>
      </c>
      <c r="F157" s="21">
        <v>1420</v>
      </c>
      <c r="G157" s="21">
        <v>3007</v>
      </c>
      <c r="H157" s="21">
        <v>5894</v>
      </c>
      <c r="I157" s="21">
        <v>1497</v>
      </c>
      <c r="J157" s="21">
        <v>4662</v>
      </c>
      <c r="K157" s="21">
        <v>14566</v>
      </c>
      <c r="L157" s="21">
        <v>29897</v>
      </c>
      <c r="M157" s="21">
        <v>29792</v>
      </c>
      <c r="N157" s="21">
        <v>7573</v>
      </c>
      <c r="O157" s="21">
        <v>611</v>
      </c>
      <c r="P157" s="21">
        <v>1246</v>
      </c>
      <c r="Q157" s="21">
        <v>4344</v>
      </c>
      <c r="R157" s="21">
        <v>11766</v>
      </c>
      <c r="S157" s="21">
        <v>17746</v>
      </c>
      <c r="T157" s="21">
        <v>9543</v>
      </c>
    </row>
    <row r="158" spans="1:20">
      <c r="A158" s="21" t="s">
        <v>175</v>
      </c>
      <c r="B158" s="21">
        <v>103</v>
      </c>
      <c r="C158" s="21">
        <v>2001</v>
      </c>
      <c r="D158" s="21">
        <v>6471</v>
      </c>
      <c r="E158" s="21">
        <v>28809</v>
      </c>
      <c r="F158" s="21">
        <v>3558</v>
      </c>
      <c r="G158" s="21">
        <v>3165</v>
      </c>
      <c r="H158" s="21">
        <v>5695</v>
      </c>
      <c r="I158" s="21">
        <v>1909</v>
      </c>
      <c r="J158" s="21">
        <v>3565</v>
      </c>
      <c r="K158" s="21">
        <v>17995</v>
      </c>
      <c r="L158" s="21">
        <v>34194</v>
      </c>
      <c r="M158" s="21">
        <v>22826</v>
      </c>
      <c r="N158" s="21">
        <v>9878</v>
      </c>
      <c r="O158" s="21">
        <v>3870</v>
      </c>
      <c r="P158" s="21">
        <v>1343</v>
      </c>
      <c r="Q158" s="21">
        <v>8730</v>
      </c>
      <c r="R158" s="21">
        <v>15405</v>
      </c>
      <c r="S158" s="21">
        <v>36767</v>
      </c>
      <c r="T158" s="21">
        <v>24191</v>
      </c>
    </row>
    <row r="159" spans="1:20">
      <c r="A159" s="21" t="s">
        <v>176</v>
      </c>
      <c r="B159" s="21">
        <v>104</v>
      </c>
      <c r="C159" s="21">
        <v>2001</v>
      </c>
      <c r="D159" s="21">
        <v>6648</v>
      </c>
      <c r="E159" s="21">
        <v>31871</v>
      </c>
      <c r="F159" s="21">
        <v>2762</v>
      </c>
      <c r="G159" s="21">
        <v>765</v>
      </c>
      <c r="H159" s="21">
        <v>1533</v>
      </c>
      <c r="I159" s="21">
        <v>936</v>
      </c>
      <c r="J159" s="21">
        <v>1625</v>
      </c>
      <c r="K159" s="21">
        <v>38102</v>
      </c>
      <c r="L159" s="21">
        <v>14340</v>
      </c>
      <c r="M159" s="21">
        <v>7196</v>
      </c>
      <c r="N159" s="21">
        <v>4945</v>
      </c>
      <c r="O159" s="21">
        <v>5604</v>
      </c>
      <c r="P159" s="21">
        <v>1236</v>
      </c>
      <c r="Q159" s="21">
        <v>13417</v>
      </c>
      <c r="R159" s="21">
        <v>20063</v>
      </c>
      <c r="S159" s="21">
        <v>38809</v>
      </c>
      <c r="T159" s="21">
        <v>30817</v>
      </c>
    </row>
    <row r="160" spans="1:20">
      <c r="A160" s="21" t="s">
        <v>177</v>
      </c>
      <c r="B160" s="21">
        <v>105</v>
      </c>
      <c r="C160" s="21">
        <v>2001</v>
      </c>
      <c r="D160" s="21">
        <v>514</v>
      </c>
      <c r="E160" s="21">
        <v>1460</v>
      </c>
      <c r="F160" s="21">
        <v>121</v>
      </c>
      <c r="G160" s="21">
        <v>199</v>
      </c>
      <c r="H160" s="21">
        <v>341</v>
      </c>
      <c r="I160" s="21">
        <v>101</v>
      </c>
      <c r="J160" s="21">
        <v>151</v>
      </c>
      <c r="K160" s="21">
        <v>665</v>
      </c>
      <c r="L160" s="21">
        <v>773</v>
      </c>
      <c r="M160" s="21">
        <v>579</v>
      </c>
      <c r="N160" s="21">
        <v>499</v>
      </c>
      <c r="O160" s="21">
        <v>91</v>
      </c>
      <c r="P160" s="21">
        <v>43</v>
      </c>
      <c r="Q160" s="21">
        <v>452</v>
      </c>
      <c r="R160" s="21">
        <v>837</v>
      </c>
      <c r="S160" s="21">
        <v>1076</v>
      </c>
      <c r="T160" s="21">
        <v>1784</v>
      </c>
    </row>
    <row r="161" spans="1:20">
      <c r="A161" s="21" t="s">
        <v>178</v>
      </c>
      <c r="B161" s="21">
        <v>106</v>
      </c>
      <c r="C161" s="21">
        <v>2001</v>
      </c>
      <c r="D161" s="21">
        <v>8380</v>
      </c>
      <c r="E161" s="21">
        <v>33912</v>
      </c>
      <c r="F161" s="21">
        <v>2026</v>
      </c>
      <c r="G161" s="21">
        <v>8123</v>
      </c>
      <c r="H161" s="21">
        <v>7087</v>
      </c>
      <c r="I161" s="21">
        <v>2004</v>
      </c>
      <c r="J161" s="21">
        <v>4726</v>
      </c>
      <c r="K161" s="21">
        <v>24094</v>
      </c>
      <c r="L161" s="21">
        <v>30384</v>
      </c>
      <c r="M161" s="21">
        <v>27232</v>
      </c>
      <c r="N161" s="21">
        <v>8493</v>
      </c>
      <c r="O161" s="21">
        <v>3444</v>
      </c>
      <c r="P161" s="21">
        <v>1551</v>
      </c>
      <c r="Q161" s="21">
        <v>13450</v>
      </c>
      <c r="R161" s="21">
        <v>31807</v>
      </c>
      <c r="S161" s="21">
        <v>34817</v>
      </c>
      <c r="T161" s="21">
        <v>45764</v>
      </c>
    </row>
    <row r="162" spans="1:20">
      <c r="A162" s="21" t="s">
        <v>179</v>
      </c>
      <c r="B162" s="21">
        <v>200</v>
      </c>
      <c r="C162" s="21">
        <v>2001</v>
      </c>
      <c r="D162" s="21">
        <v>11928</v>
      </c>
      <c r="E162" s="21">
        <v>238602</v>
      </c>
      <c r="F162" s="21">
        <v>6254</v>
      </c>
      <c r="G162" s="21">
        <v>18050</v>
      </c>
      <c r="H162" s="21">
        <v>53201</v>
      </c>
      <c r="I162" s="21">
        <v>29000</v>
      </c>
      <c r="J162" s="21">
        <v>22214</v>
      </c>
      <c r="K162" s="21">
        <v>156612</v>
      </c>
      <c r="L162" s="21">
        <v>570399</v>
      </c>
      <c r="M162" s="21">
        <v>390950</v>
      </c>
      <c r="N162" s="21">
        <v>91324</v>
      </c>
      <c r="O162" s="21">
        <v>182699</v>
      </c>
      <c r="P162" s="21">
        <v>40026</v>
      </c>
      <c r="Q162" s="21">
        <v>249877</v>
      </c>
      <c r="R162" s="21">
        <v>281677</v>
      </c>
      <c r="S162" s="21">
        <v>630316</v>
      </c>
      <c r="T162" s="21">
        <v>49714</v>
      </c>
    </row>
    <row r="163" spans="1:20">
      <c r="A163" s="21" t="s">
        <v>180</v>
      </c>
      <c r="B163" s="21">
        <v>300</v>
      </c>
      <c r="C163" s="21">
        <v>2001</v>
      </c>
      <c r="D163" s="21">
        <v>9585</v>
      </c>
      <c r="E163" s="21">
        <v>15762</v>
      </c>
      <c r="F163" s="21">
        <v>2075</v>
      </c>
      <c r="G163" s="21">
        <v>4570</v>
      </c>
      <c r="H163" s="21">
        <v>6431</v>
      </c>
      <c r="I163" s="21">
        <v>1205</v>
      </c>
      <c r="J163" s="21">
        <v>2793</v>
      </c>
      <c r="K163" s="21">
        <v>4329</v>
      </c>
      <c r="L163" s="21">
        <v>10371</v>
      </c>
      <c r="M163" s="21">
        <v>9145</v>
      </c>
      <c r="N163" s="21">
        <v>3930</v>
      </c>
      <c r="O163" s="21">
        <v>1001</v>
      </c>
      <c r="P163" s="21">
        <v>0</v>
      </c>
      <c r="Q163" s="21">
        <v>8030</v>
      </c>
      <c r="R163" s="21">
        <v>13046</v>
      </c>
      <c r="S163" s="21">
        <v>20531</v>
      </c>
      <c r="T163" s="21">
        <v>37529</v>
      </c>
    </row>
    <row r="164" spans="1:20">
      <c r="A164" s="21" t="s">
        <v>181</v>
      </c>
      <c r="B164" s="21">
        <v>400</v>
      </c>
      <c r="C164" s="21">
        <v>2001</v>
      </c>
      <c r="D164" s="21">
        <v>243996</v>
      </c>
      <c r="E164" s="21">
        <v>3772017</v>
      </c>
      <c r="F164" s="21">
        <v>447321</v>
      </c>
      <c r="G164" s="21">
        <v>1985895</v>
      </c>
      <c r="H164" s="21">
        <v>1250612</v>
      </c>
      <c r="I164" s="21">
        <v>1312186</v>
      </c>
      <c r="J164" s="21">
        <v>358003</v>
      </c>
      <c r="K164" s="21">
        <v>2826109</v>
      </c>
      <c r="L164" s="21">
        <v>3829243</v>
      </c>
      <c r="M164" s="21">
        <v>2847836</v>
      </c>
      <c r="N164" s="21">
        <v>608091</v>
      </c>
      <c r="O164" s="21">
        <v>893796</v>
      </c>
      <c r="P164" s="21">
        <v>254042</v>
      </c>
      <c r="Q164" s="21">
        <v>1226924</v>
      </c>
      <c r="R164" s="21">
        <v>2021175</v>
      </c>
      <c r="S164" s="21">
        <v>5030978</v>
      </c>
      <c r="T164" s="21">
        <v>1306747</v>
      </c>
    </row>
    <row r="165" spans="1:20">
      <c r="A165" s="21" t="s">
        <v>182</v>
      </c>
      <c r="B165" s="21">
        <v>500</v>
      </c>
      <c r="C165" s="21">
        <v>2001</v>
      </c>
      <c r="D165" s="21">
        <v>412</v>
      </c>
      <c r="E165" s="21">
        <v>247721</v>
      </c>
      <c r="F165" s="21">
        <v>78449</v>
      </c>
      <c r="G165" s="21">
        <v>207485</v>
      </c>
      <c r="H165" s="21">
        <v>33390</v>
      </c>
      <c r="I165" s="21">
        <v>114618</v>
      </c>
      <c r="J165" s="21">
        <v>49499</v>
      </c>
      <c r="K165" s="21">
        <v>260235</v>
      </c>
      <c r="L165" s="21">
        <v>199336</v>
      </c>
      <c r="M165" s="21">
        <v>683651</v>
      </c>
      <c r="N165" s="21">
        <v>58329</v>
      </c>
      <c r="O165" s="21">
        <v>151</v>
      </c>
      <c r="P165" s="21">
        <v>58263</v>
      </c>
      <c r="Q165" s="21">
        <v>208784</v>
      </c>
      <c r="R165" s="21">
        <v>491520</v>
      </c>
      <c r="S165" s="21">
        <v>231365</v>
      </c>
      <c r="T165" s="21">
        <v>25494</v>
      </c>
    </row>
    <row r="166" spans="1:20">
      <c r="A166" s="21" t="s">
        <v>183</v>
      </c>
      <c r="B166" s="21">
        <v>600</v>
      </c>
      <c r="C166" s="21">
        <v>2001</v>
      </c>
      <c r="D166" s="21">
        <v>1899</v>
      </c>
      <c r="E166" s="21">
        <v>5413</v>
      </c>
      <c r="F166" s="21">
        <v>2540</v>
      </c>
      <c r="G166" s="21">
        <v>2332</v>
      </c>
      <c r="H166" s="21">
        <v>1101</v>
      </c>
      <c r="I166" s="21">
        <v>839</v>
      </c>
      <c r="J166" s="21">
        <v>1252</v>
      </c>
      <c r="K166" s="21">
        <v>3923</v>
      </c>
      <c r="L166" s="21">
        <v>2604</v>
      </c>
      <c r="M166" s="21">
        <v>2147</v>
      </c>
      <c r="N166" s="21">
        <v>2235</v>
      </c>
      <c r="O166" s="21">
        <v>641</v>
      </c>
      <c r="P166" s="21">
        <v>889</v>
      </c>
      <c r="Q166" s="21">
        <v>1878</v>
      </c>
      <c r="R166" s="21">
        <v>4030</v>
      </c>
      <c r="S166" s="21">
        <v>2679</v>
      </c>
      <c r="T166" s="21">
        <v>4351</v>
      </c>
    </row>
    <row r="167" spans="1:20">
      <c r="A167" s="21" t="s">
        <v>172</v>
      </c>
      <c r="B167" s="21">
        <v>101</v>
      </c>
      <c r="C167" s="21">
        <v>2006</v>
      </c>
      <c r="D167" s="21">
        <v>8502</v>
      </c>
      <c r="E167" s="21">
        <v>13782</v>
      </c>
      <c r="F167" s="21">
        <v>1662</v>
      </c>
      <c r="G167" s="21">
        <v>2601</v>
      </c>
      <c r="H167" s="21">
        <v>5422</v>
      </c>
      <c r="I167" s="21">
        <v>1929</v>
      </c>
      <c r="J167" s="21">
        <v>1998</v>
      </c>
      <c r="K167" s="21">
        <v>3877</v>
      </c>
      <c r="L167" s="21">
        <v>8402</v>
      </c>
      <c r="M167" s="21">
        <v>4965</v>
      </c>
      <c r="N167" s="21">
        <v>4858</v>
      </c>
      <c r="O167" s="21">
        <v>2439</v>
      </c>
      <c r="P167" s="21">
        <v>998</v>
      </c>
      <c r="Q167" s="21">
        <v>7665</v>
      </c>
      <c r="R167" s="21">
        <v>12357</v>
      </c>
      <c r="S167" s="21">
        <v>18457</v>
      </c>
      <c r="T167" s="21">
        <v>32818</v>
      </c>
    </row>
    <row r="168" spans="1:20">
      <c r="A168" s="21" t="s">
        <v>174</v>
      </c>
      <c r="B168" s="21">
        <v>102</v>
      </c>
      <c r="C168" s="21">
        <v>2006</v>
      </c>
      <c r="D168" s="21">
        <v>3084</v>
      </c>
      <c r="E168" s="21">
        <v>23819</v>
      </c>
      <c r="F168" s="21">
        <v>571</v>
      </c>
      <c r="G168" s="21">
        <v>2315</v>
      </c>
      <c r="H168" s="21">
        <v>5164</v>
      </c>
      <c r="I168" s="21">
        <v>1208</v>
      </c>
      <c r="J168" s="21">
        <v>4706</v>
      </c>
      <c r="K168" s="21">
        <v>14361</v>
      </c>
      <c r="L168" s="21">
        <v>30904</v>
      </c>
      <c r="M168" s="21">
        <v>32185</v>
      </c>
      <c r="N168" s="21">
        <v>7233</v>
      </c>
      <c r="O168" s="21">
        <v>596</v>
      </c>
      <c r="P168" s="21">
        <v>910</v>
      </c>
      <c r="Q168" s="21">
        <v>4301</v>
      </c>
      <c r="R168" s="21">
        <v>11020</v>
      </c>
      <c r="S168" s="21">
        <v>15518</v>
      </c>
      <c r="T168" s="21">
        <v>8366</v>
      </c>
    </row>
    <row r="169" spans="1:20">
      <c r="A169" s="21" t="s">
        <v>175</v>
      </c>
      <c r="B169" s="21">
        <v>103</v>
      </c>
      <c r="C169" s="21">
        <v>2006</v>
      </c>
      <c r="D169" s="21">
        <v>6332</v>
      </c>
      <c r="E169" s="21">
        <v>29384</v>
      </c>
      <c r="F169" s="21">
        <v>3624</v>
      </c>
      <c r="G169" s="21">
        <v>2822</v>
      </c>
      <c r="H169" s="21">
        <v>4820</v>
      </c>
      <c r="I169" s="21">
        <v>1927</v>
      </c>
      <c r="J169" s="21">
        <v>3607</v>
      </c>
      <c r="K169" s="21">
        <v>21803</v>
      </c>
      <c r="L169" s="21">
        <v>29476</v>
      </c>
      <c r="M169" s="21">
        <v>22807</v>
      </c>
      <c r="N169" s="21">
        <v>7870</v>
      </c>
      <c r="O169" s="21">
        <v>2361</v>
      </c>
      <c r="P169" s="21">
        <v>1306</v>
      </c>
      <c r="Q169" s="21">
        <v>9060</v>
      </c>
      <c r="R169" s="21">
        <v>14184</v>
      </c>
      <c r="S169" s="21">
        <v>37536</v>
      </c>
      <c r="T169" s="21">
        <v>25507</v>
      </c>
    </row>
    <row r="170" spans="1:20">
      <c r="A170" s="21" t="s">
        <v>176</v>
      </c>
      <c r="B170" s="21">
        <v>104</v>
      </c>
      <c r="C170" s="21">
        <v>2006</v>
      </c>
      <c r="D170" s="21">
        <v>4522</v>
      </c>
      <c r="E170" s="21">
        <v>34186</v>
      </c>
      <c r="F170" s="21">
        <v>2483</v>
      </c>
      <c r="G170" s="21">
        <v>1004</v>
      </c>
      <c r="H170" s="21">
        <v>937</v>
      </c>
      <c r="I170" s="21">
        <v>1394</v>
      </c>
      <c r="J170" s="21">
        <v>994</v>
      </c>
      <c r="K170" s="21">
        <v>30286</v>
      </c>
      <c r="L170" s="21">
        <v>15090</v>
      </c>
      <c r="M170" s="21">
        <v>4477</v>
      </c>
      <c r="N170" s="21">
        <v>4571</v>
      </c>
      <c r="O170" s="21">
        <v>3648</v>
      </c>
      <c r="P170" s="21">
        <v>1102</v>
      </c>
      <c r="Q170" s="21">
        <v>11952</v>
      </c>
      <c r="R170" s="21">
        <v>26936</v>
      </c>
      <c r="S170" s="21">
        <v>37541</v>
      </c>
      <c r="T170" s="21">
        <v>33154</v>
      </c>
    </row>
    <row r="171" spans="1:20">
      <c r="A171" s="21" t="s">
        <v>177</v>
      </c>
      <c r="B171" s="21">
        <v>105</v>
      </c>
      <c r="C171" s="21">
        <v>2006</v>
      </c>
      <c r="D171" s="21">
        <v>422</v>
      </c>
      <c r="E171" s="21">
        <v>1509</v>
      </c>
      <c r="F171" s="21">
        <v>85</v>
      </c>
      <c r="G171" s="21">
        <v>213</v>
      </c>
      <c r="H171" s="21">
        <v>294</v>
      </c>
      <c r="I171" s="21">
        <v>180</v>
      </c>
      <c r="J171" s="21">
        <v>145</v>
      </c>
      <c r="K171" s="21">
        <v>309</v>
      </c>
      <c r="L171" s="21">
        <v>798</v>
      </c>
      <c r="M171" s="21">
        <v>543</v>
      </c>
      <c r="N171" s="21">
        <v>372</v>
      </c>
      <c r="O171" s="21">
        <v>126</v>
      </c>
      <c r="P171" s="21">
        <v>61</v>
      </c>
      <c r="Q171" s="21">
        <v>394</v>
      </c>
      <c r="R171" s="21">
        <v>746</v>
      </c>
      <c r="S171" s="21">
        <v>898</v>
      </c>
      <c r="T171" s="21">
        <v>1656</v>
      </c>
    </row>
    <row r="172" spans="1:20">
      <c r="A172" s="21" t="s">
        <v>178</v>
      </c>
      <c r="B172" s="21">
        <v>106</v>
      </c>
      <c r="C172" s="21">
        <v>2006</v>
      </c>
      <c r="D172" s="21">
        <v>9839</v>
      </c>
      <c r="E172" s="21">
        <v>32939</v>
      </c>
      <c r="F172" s="21">
        <v>1790</v>
      </c>
      <c r="G172" s="21">
        <v>3212</v>
      </c>
      <c r="H172" s="21">
        <v>6855</v>
      </c>
      <c r="I172" s="21">
        <v>2239</v>
      </c>
      <c r="J172" s="21">
        <v>3865</v>
      </c>
      <c r="K172" s="21">
        <v>19339</v>
      </c>
      <c r="L172" s="21">
        <v>30580</v>
      </c>
      <c r="M172" s="21">
        <v>20344</v>
      </c>
      <c r="N172" s="21">
        <v>7458</v>
      </c>
      <c r="O172" s="21">
        <v>3774</v>
      </c>
      <c r="P172" s="21">
        <v>1638</v>
      </c>
      <c r="Q172" s="21">
        <v>9617</v>
      </c>
      <c r="R172" s="21">
        <v>30506</v>
      </c>
      <c r="S172" s="21">
        <v>32866</v>
      </c>
      <c r="T172" s="21">
        <v>36650</v>
      </c>
    </row>
    <row r="173" spans="1:20">
      <c r="A173" s="21" t="s">
        <v>179</v>
      </c>
      <c r="B173" s="21">
        <v>200</v>
      </c>
      <c r="C173" s="21">
        <v>2006</v>
      </c>
      <c r="D173" s="21">
        <v>28593</v>
      </c>
      <c r="E173" s="21">
        <v>298627</v>
      </c>
      <c r="F173" s="21">
        <v>3508</v>
      </c>
      <c r="G173" s="21">
        <v>17485</v>
      </c>
      <c r="H173" s="21">
        <v>87419</v>
      </c>
      <c r="I173" s="21">
        <v>38214</v>
      </c>
      <c r="J173" s="21">
        <v>21949</v>
      </c>
      <c r="K173" s="21">
        <v>142531</v>
      </c>
      <c r="L173" s="21">
        <v>664508</v>
      </c>
      <c r="M173" s="21">
        <v>470360</v>
      </c>
      <c r="N173" s="21">
        <v>94462</v>
      </c>
      <c r="O173" s="21">
        <v>169793</v>
      </c>
      <c r="P173" s="21">
        <v>36151</v>
      </c>
      <c r="Q173" s="21">
        <v>299986</v>
      </c>
      <c r="R173" s="21">
        <v>370624</v>
      </c>
      <c r="S173" s="21">
        <v>711745</v>
      </c>
      <c r="T173" s="21">
        <v>53569</v>
      </c>
    </row>
    <row r="174" spans="1:20">
      <c r="A174" s="21" t="s">
        <v>180</v>
      </c>
      <c r="B174" s="21">
        <v>300</v>
      </c>
      <c r="C174" s="21">
        <v>2006</v>
      </c>
      <c r="D174" s="21">
        <v>10752</v>
      </c>
      <c r="E174" s="21">
        <v>12193</v>
      </c>
      <c r="F174" s="21">
        <v>1627</v>
      </c>
      <c r="G174" s="21">
        <v>3159</v>
      </c>
      <c r="H174" s="21">
        <v>4069</v>
      </c>
      <c r="I174" s="21">
        <v>1508</v>
      </c>
      <c r="J174" s="21">
        <v>1498</v>
      </c>
      <c r="K174" s="21">
        <v>4151</v>
      </c>
      <c r="L174" s="21">
        <v>7745</v>
      </c>
      <c r="M174" s="21">
        <v>8552</v>
      </c>
      <c r="N174" s="21">
        <v>3840</v>
      </c>
      <c r="O174" s="21">
        <v>1413</v>
      </c>
      <c r="P174" s="21">
        <v>0</v>
      </c>
      <c r="Q174" s="21">
        <v>5108</v>
      </c>
      <c r="R174" s="21">
        <v>11295</v>
      </c>
      <c r="S174" s="21">
        <v>20740</v>
      </c>
      <c r="T174" s="21">
        <v>39623</v>
      </c>
    </row>
    <row r="175" spans="1:20">
      <c r="A175" s="21" t="s">
        <v>181</v>
      </c>
      <c r="B175" s="21">
        <v>400</v>
      </c>
      <c r="C175" s="21">
        <v>2006</v>
      </c>
      <c r="D175" s="21">
        <v>172613</v>
      </c>
      <c r="E175" s="21">
        <v>4366519</v>
      </c>
      <c r="F175" s="21">
        <v>221811</v>
      </c>
      <c r="G175" s="21">
        <v>1618411</v>
      </c>
      <c r="H175" s="21">
        <v>1372504</v>
      </c>
      <c r="I175" s="21">
        <v>1370804</v>
      </c>
      <c r="J175" s="21">
        <v>606133</v>
      </c>
      <c r="K175" s="21">
        <v>2442054</v>
      </c>
      <c r="L175" s="21">
        <v>3732504</v>
      </c>
      <c r="M175" s="21">
        <v>2542838</v>
      </c>
      <c r="N175" s="21">
        <v>1021810</v>
      </c>
      <c r="O175" s="21">
        <v>955363</v>
      </c>
      <c r="P175" s="21">
        <v>149994</v>
      </c>
      <c r="Q175" s="21">
        <v>1445726</v>
      </c>
      <c r="R175" s="21">
        <v>2411025</v>
      </c>
      <c r="S175" s="21">
        <v>5249290</v>
      </c>
      <c r="T175" s="21">
        <v>1284539</v>
      </c>
    </row>
    <row r="176" spans="1:20">
      <c r="A176" s="21" t="s">
        <v>182</v>
      </c>
      <c r="B176" s="21">
        <v>500</v>
      </c>
      <c r="C176" s="21">
        <v>2006</v>
      </c>
      <c r="D176" s="21">
        <v>8053</v>
      </c>
      <c r="E176" s="21">
        <v>207467</v>
      </c>
      <c r="F176" s="21">
        <v>85313</v>
      </c>
      <c r="G176" s="21">
        <v>131455</v>
      </c>
      <c r="H176" s="21">
        <v>35255</v>
      </c>
      <c r="I176" s="21">
        <v>104870</v>
      </c>
      <c r="J176" s="21">
        <v>34577</v>
      </c>
      <c r="K176" s="21">
        <v>353592</v>
      </c>
      <c r="L176" s="21">
        <v>79297</v>
      </c>
      <c r="M176" s="21">
        <v>826607</v>
      </c>
      <c r="N176" s="21">
        <v>59121</v>
      </c>
      <c r="O176" s="21">
        <v>42266</v>
      </c>
      <c r="P176" s="21">
        <v>69678</v>
      </c>
      <c r="Q176" s="21">
        <v>158161</v>
      </c>
      <c r="R176" s="21">
        <v>445904</v>
      </c>
      <c r="S176" s="21">
        <v>489064</v>
      </c>
      <c r="T176" s="21">
        <v>104610</v>
      </c>
    </row>
    <row r="177" spans="1:20">
      <c r="A177" s="21" t="s">
        <v>183</v>
      </c>
      <c r="B177" s="21">
        <v>600</v>
      </c>
      <c r="C177" s="21">
        <v>2006</v>
      </c>
      <c r="D177" s="21">
        <v>2387</v>
      </c>
      <c r="E177" s="21">
        <v>7059</v>
      </c>
      <c r="F177" s="21">
        <v>2815</v>
      </c>
      <c r="G177" s="21">
        <v>2397</v>
      </c>
      <c r="H177" s="21">
        <v>1283</v>
      </c>
      <c r="I177" s="21">
        <v>879</v>
      </c>
      <c r="J177" s="21">
        <v>1549</v>
      </c>
      <c r="K177" s="21">
        <v>4522</v>
      </c>
      <c r="L177" s="21">
        <v>3277</v>
      </c>
      <c r="M177" s="21">
        <v>2308</v>
      </c>
      <c r="N177" s="21">
        <v>2180</v>
      </c>
      <c r="O177" s="21">
        <v>794</v>
      </c>
      <c r="P177" s="21">
        <v>1250</v>
      </c>
      <c r="Q177" s="21">
        <v>1923</v>
      </c>
      <c r="R177" s="21">
        <v>4278</v>
      </c>
      <c r="S177" s="21">
        <v>3305</v>
      </c>
      <c r="T177" s="21">
        <v>5578</v>
      </c>
    </row>
    <row r="178" spans="1:20">
      <c r="A178" s="21" t="s">
        <v>172</v>
      </c>
      <c r="B178" s="21">
        <v>101</v>
      </c>
      <c r="C178" s="21">
        <v>2011</v>
      </c>
      <c r="D178" s="21">
        <v>6588</v>
      </c>
      <c r="E178" s="21">
        <v>10350</v>
      </c>
      <c r="F178" s="21">
        <v>1191</v>
      </c>
      <c r="G178" s="21">
        <v>1689</v>
      </c>
      <c r="H178" s="21">
        <v>4567</v>
      </c>
      <c r="I178" s="21">
        <v>1207</v>
      </c>
      <c r="J178" s="21">
        <v>1179</v>
      </c>
      <c r="K178" s="21">
        <v>2319</v>
      </c>
      <c r="L178" s="21">
        <v>5731</v>
      </c>
      <c r="M178" s="21">
        <v>4139</v>
      </c>
      <c r="N178" s="21">
        <v>3026</v>
      </c>
      <c r="O178" s="21">
        <v>1495</v>
      </c>
      <c r="P178" s="21">
        <v>108</v>
      </c>
      <c r="Q178" s="21">
        <v>5100</v>
      </c>
      <c r="R178" s="21">
        <v>8431</v>
      </c>
      <c r="S178" s="21">
        <v>13159</v>
      </c>
      <c r="T178" s="21">
        <v>23712</v>
      </c>
    </row>
    <row r="179" spans="1:20">
      <c r="A179" s="21" t="s">
        <v>174</v>
      </c>
      <c r="B179" s="21">
        <v>102</v>
      </c>
      <c r="C179" s="21">
        <v>2011</v>
      </c>
      <c r="D179" s="21">
        <v>3300</v>
      </c>
      <c r="E179" s="21">
        <v>25779</v>
      </c>
      <c r="F179" s="21">
        <v>564</v>
      </c>
      <c r="G179" s="21">
        <v>2438</v>
      </c>
      <c r="H179" s="21">
        <v>5070</v>
      </c>
      <c r="I179" s="21">
        <v>1078</v>
      </c>
      <c r="J179" s="21">
        <v>4268</v>
      </c>
      <c r="K179" s="21">
        <v>14342</v>
      </c>
      <c r="L179" s="21">
        <v>33464</v>
      </c>
      <c r="M179" s="21">
        <v>33389</v>
      </c>
      <c r="N179" s="21">
        <v>7005</v>
      </c>
      <c r="O179" s="21">
        <v>716</v>
      </c>
      <c r="P179" s="21">
        <v>1274</v>
      </c>
      <c r="Q179" s="21">
        <v>4389</v>
      </c>
      <c r="R179" s="21">
        <v>12009</v>
      </c>
      <c r="S179" s="21">
        <v>15622</v>
      </c>
      <c r="T179" s="21">
        <v>7180</v>
      </c>
    </row>
    <row r="180" spans="1:20">
      <c r="A180" s="21" t="s">
        <v>175</v>
      </c>
      <c r="B180" s="21">
        <v>103</v>
      </c>
      <c r="C180" s="21">
        <v>2011</v>
      </c>
      <c r="D180" s="21">
        <v>6408</v>
      </c>
      <c r="E180" s="21">
        <v>29172</v>
      </c>
      <c r="F180" s="21">
        <v>1181</v>
      </c>
      <c r="G180" s="21">
        <v>2150</v>
      </c>
      <c r="H180" s="21">
        <v>4571</v>
      </c>
      <c r="I180" s="21">
        <v>1082</v>
      </c>
      <c r="J180" s="21">
        <v>3423</v>
      </c>
      <c r="K180" s="21">
        <v>20023</v>
      </c>
      <c r="L180" s="21">
        <v>29104</v>
      </c>
      <c r="M180" s="21">
        <v>23060</v>
      </c>
      <c r="N180" s="21">
        <v>6713</v>
      </c>
      <c r="O180" s="21">
        <v>4655</v>
      </c>
      <c r="P180" s="21">
        <v>555</v>
      </c>
      <c r="Q180" s="21">
        <v>8164</v>
      </c>
      <c r="R180" s="21">
        <v>11887</v>
      </c>
      <c r="S180" s="21">
        <v>31572</v>
      </c>
      <c r="T180" s="21">
        <v>19856</v>
      </c>
    </row>
    <row r="181" spans="1:20">
      <c r="A181" s="21" t="s">
        <v>176</v>
      </c>
      <c r="B181" s="21">
        <v>104</v>
      </c>
      <c r="C181" s="21">
        <v>2011</v>
      </c>
      <c r="D181" s="21">
        <v>8034</v>
      </c>
      <c r="E181" s="21">
        <v>42229</v>
      </c>
      <c r="F181" s="21">
        <v>663</v>
      </c>
      <c r="G181" s="21">
        <v>572</v>
      </c>
      <c r="H181" s="21">
        <v>1067</v>
      </c>
      <c r="I181" s="21">
        <v>436</v>
      </c>
      <c r="J181" s="21">
        <v>842</v>
      </c>
      <c r="K181" s="21">
        <v>32462</v>
      </c>
      <c r="L181" s="21">
        <v>12389</v>
      </c>
      <c r="M181" s="21">
        <v>4759</v>
      </c>
      <c r="N181" s="21">
        <v>4560</v>
      </c>
      <c r="O181" s="21">
        <v>2152</v>
      </c>
      <c r="P181" s="21">
        <v>275</v>
      </c>
      <c r="Q181" s="21">
        <v>8300</v>
      </c>
      <c r="R181" s="21">
        <v>8337</v>
      </c>
      <c r="S181" s="21">
        <v>37319</v>
      </c>
      <c r="T181" s="21">
        <v>27996</v>
      </c>
    </row>
    <row r="182" spans="1:20">
      <c r="A182" s="21" t="s">
        <v>177</v>
      </c>
      <c r="B182" s="21">
        <v>105</v>
      </c>
      <c r="C182" s="21">
        <v>2011</v>
      </c>
      <c r="D182" s="21">
        <v>368</v>
      </c>
      <c r="E182" s="21">
        <v>1409</v>
      </c>
      <c r="F182" s="21">
        <v>128</v>
      </c>
      <c r="G182" s="21">
        <v>167</v>
      </c>
      <c r="H182" s="21">
        <v>485</v>
      </c>
      <c r="I182" s="21">
        <v>95</v>
      </c>
      <c r="J182" s="21">
        <v>96</v>
      </c>
      <c r="K182" s="21">
        <v>351</v>
      </c>
      <c r="L182" s="21">
        <v>655</v>
      </c>
      <c r="M182" s="21">
        <v>554</v>
      </c>
      <c r="N182" s="21">
        <v>289</v>
      </c>
      <c r="O182" s="21">
        <v>86</v>
      </c>
      <c r="P182" s="21">
        <v>45</v>
      </c>
      <c r="Q182" s="21">
        <v>287</v>
      </c>
      <c r="R182" s="21">
        <v>630</v>
      </c>
      <c r="S182" s="21">
        <v>828</v>
      </c>
      <c r="T182" s="21">
        <v>1561</v>
      </c>
    </row>
    <row r="183" spans="1:20">
      <c r="A183" s="21" t="s">
        <v>178</v>
      </c>
      <c r="B183" s="21">
        <v>106</v>
      </c>
      <c r="C183" s="21">
        <v>2011</v>
      </c>
      <c r="D183" s="21">
        <v>8291</v>
      </c>
      <c r="E183" s="21">
        <v>33258</v>
      </c>
      <c r="F183" s="21">
        <v>1180</v>
      </c>
      <c r="G183" s="21">
        <v>2486</v>
      </c>
      <c r="H183" s="21">
        <v>6061</v>
      </c>
      <c r="I183" s="21">
        <v>1494</v>
      </c>
      <c r="J183" s="21">
        <v>2971</v>
      </c>
      <c r="K183" s="21">
        <v>21958</v>
      </c>
      <c r="L183" s="21">
        <v>29553</v>
      </c>
      <c r="M183" s="21">
        <v>20693</v>
      </c>
      <c r="N183" s="21">
        <v>6093</v>
      </c>
      <c r="O183" s="21">
        <v>2723</v>
      </c>
      <c r="P183" s="21">
        <v>1653</v>
      </c>
      <c r="Q183" s="21">
        <v>9087</v>
      </c>
      <c r="R183" s="21">
        <v>21993</v>
      </c>
      <c r="S183" s="21">
        <v>31029</v>
      </c>
      <c r="T183" s="21">
        <v>30903</v>
      </c>
    </row>
    <row r="184" spans="1:20">
      <c r="A184" s="21" t="s">
        <v>179</v>
      </c>
      <c r="B184" s="21">
        <v>200</v>
      </c>
      <c r="C184" s="21">
        <v>2011</v>
      </c>
      <c r="D184" s="21">
        <v>27865</v>
      </c>
      <c r="E184" s="21">
        <v>236144</v>
      </c>
      <c r="F184" s="21">
        <v>73</v>
      </c>
      <c r="G184" s="21">
        <v>6816</v>
      </c>
      <c r="H184" s="21">
        <v>74828</v>
      </c>
      <c r="I184" s="21">
        <v>57561</v>
      </c>
      <c r="J184" s="21">
        <v>12421</v>
      </c>
      <c r="K184" s="21">
        <v>110864</v>
      </c>
      <c r="L184" s="21">
        <v>455726</v>
      </c>
      <c r="M184" s="21">
        <v>417892</v>
      </c>
      <c r="N184" s="21">
        <v>97937</v>
      </c>
      <c r="O184" s="21">
        <v>110214</v>
      </c>
      <c r="P184" s="21">
        <v>12984</v>
      </c>
      <c r="Q184" s="21">
        <v>253900</v>
      </c>
      <c r="R184" s="21">
        <v>296334</v>
      </c>
      <c r="S184" s="21">
        <v>557877</v>
      </c>
      <c r="T184" s="21">
        <v>33914</v>
      </c>
    </row>
    <row r="185" spans="1:20">
      <c r="A185" s="21" t="s">
        <v>180</v>
      </c>
      <c r="B185" s="21">
        <v>300</v>
      </c>
      <c r="C185" s="21">
        <v>2011</v>
      </c>
      <c r="D185" s="21">
        <v>14460</v>
      </c>
      <c r="E185" s="21">
        <v>27548</v>
      </c>
      <c r="F185" s="21">
        <v>1267</v>
      </c>
      <c r="G185" s="21">
        <v>6151</v>
      </c>
      <c r="H185" s="21">
        <v>4808</v>
      </c>
      <c r="I185" s="21">
        <v>1821</v>
      </c>
      <c r="J185" s="21">
        <v>2478</v>
      </c>
      <c r="K185" s="21">
        <v>10392</v>
      </c>
      <c r="L185" s="21">
        <v>14973</v>
      </c>
      <c r="M185" s="21">
        <v>9961</v>
      </c>
      <c r="N185" s="21">
        <v>5745</v>
      </c>
      <c r="O185" s="21">
        <v>3672</v>
      </c>
      <c r="P185" s="21">
        <v>0</v>
      </c>
      <c r="Q185" s="21">
        <v>6173</v>
      </c>
      <c r="R185" s="21">
        <v>11205</v>
      </c>
      <c r="S185" s="21">
        <v>26166</v>
      </c>
      <c r="T185" s="21">
        <v>25181</v>
      </c>
    </row>
    <row r="186" spans="1:20">
      <c r="A186" s="21" t="s">
        <v>181</v>
      </c>
      <c r="B186" s="21">
        <v>400</v>
      </c>
      <c r="C186" s="21">
        <v>2011</v>
      </c>
      <c r="D186" s="21">
        <v>382377</v>
      </c>
      <c r="E186" s="21">
        <v>5706394</v>
      </c>
      <c r="F186" s="21">
        <v>139913</v>
      </c>
      <c r="G186" s="21">
        <v>1008801</v>
      </c>
      <c r="H186" s="21">
        <v>2196627</v>
      </c>
      <c r="I186" s="21">
        <v>845031</v>
      </c>
      <c r="J186" s="21">
        <v>736367</v>
      </c>
      <c r="K186" s="21">
        <v>2315606</v>
      </c>
      <c r="L186" s="21">
        <v>3715097</v>
      </c>
      <c r="M186" s="21">
        <v>2849893</v>
      </c>
      <c r="N186" s="21">
        <v>1044409</v>
      </c>
      <c r="O186" s="21">
        <v>193178</v>
      </c>
      <c r="P186" s="21">
        <v>244525</v>
      </c>
      <c r="Q186" s="21">
        <v>1628072</v>
      </c>
      <c r="R186" s="21">
        <v>2811828</v>
      </c>
      <c r="S186" s="21">
        <v>5247785</v>
      </c>
      <c r="T186" s="21">
        <v>1178561</v>
      </c>
    </row>
    <row r="187" spans="1:20">
      <c r="A187" s="21" t="s">
        <v>182</v>
      </c>
      <c r="B187" s="21">
        <v>500</v>
      </c>
      <c r="C187" s="21">
        <v>2011</v>
      </c>
      <c r="D187" s="21">
        <v>5144</v>
      </c>
      <c r="E187" s="21">
        <v>248811</v>
      </c>
      <c r="F187" s="21">
        <v>31089</v>
      </c>
      <c r="G187" s="21">
        <v>8784</v>
      </c>
      <c r="H187" s="21">
        <v>34323</v>
      </c>
      <c r="I187" s="21">
        <v>327449</v>
      </c>
      <c r="J187" s="21">
        <v>27303</v>
      </c>
      <c r="K187" s="21">
        <v>377517</v>
      </c>
      <c r="L187" s="21">
        <v>32591</v>
      </c>
      <c r="M187" s="21">
        <v>570974</v>
      </c>
      <c r="N187" s="21">
        <v>98929</v>
      </c>
      <c r="O187" s="21">
        <v>23272</v>
      </c>
      <c r="P187" s="21">
        <v>69678</v>
      </c>
      <c r="Q187" s="21">
        <v>114713</v>
      </c>
      <c r="R187" s="21">
        <v>594766</v>
      </c>
      <c r="S187" s="21">
        <v>480449</v>
      </c>
      <c r="T187" s="21">
        <v>112558</v>
      </c>
    </row>
    <row r="188" spans="1:20">
      <c r="A188" s="21" t="s">
        <v>183</v>
      </c>
      <c r="B188" s="21">
        <v>600</v>
      </c>
      <c r="C188" s="21">
        <v>2011</v>
      </c>
      <c r="D188" s="21">
        <v>2041</v>
      </c>
      <c r="E188" s="21">
        <v>6579</v>
      </c>
      <c r="F188" s="21">
        <v>1988</v>
      </c>
      <c r="G188" s="21">
        <v>2368</v>
      </c>
      <c r="H188" s="21">
        <v>1227</v>
      </c>
      <c r="I188" s="21">
        <v>895</v>
      </c>
      <c r="J188" s="21">
        <v>1304</v>
      </c>
      <c r="K188" s="21">
        <v>4517</v>
      </c>
      <c r="L188" s="21">
        <v>2787</v>
      </c>
      <c r="M188" s="21">
        <v>2066</v>
      </c>
      <c r="N188" s="21">
        <v>1913</v>
      </c>
      <c r="O188" s="21">
        <v>577</v>
      </c>
      <c r="P188" s="21">
        <v>1045</v>
      </c>
      <c r="Q188" s="21">
        <v>1376</v>
      </c>
      <c r="R188" s="21">
        <v>3766</v>
      </c>
      <c r="S188" s="21">
        <v>2654</v>
      </c>
      <c r="T188" s="21">
        <v>4504</v>
      </c>
    </row>
    <row r="189" spans="1:20">
      <c r="A189" s="21" t="s">
        <v>172</v>
      </c>
      <c r="B189" s="21">
        <v>101</v>
      </c>
      <c r="C189" s="21">
        <v>2016</v>
      </c>
      <c r="D189" s="21">
        <v>4093</v>
      </c>
      <c r="E189" s="21">
        <v>7900</v>
      </c>
      <c r="F189" s="21">
        <v>826</v>
      </c>
      <c r="G189" s="21">
        <v>1207</v>
      </c>
      <c r="H189" s="21">
        <v>3032</v>
      </c>
      <c r="I189" s="21">
        <v>1282</v>
      </c>
      <c r="J189" s="21">
        <v>1334</v>
      </c>
      <c r="K189" s="21">
        <v>2208</v>
      </c>
      <c r="L189" s="21">
        <v>5087</v>
      </c>
      <c r="M189" s="21">
        <v>3535</v>
      </c>
      <c r="N189" s="21">
        <v>2566</v>
      </c>
      <c r="O189" s="21">
        <v>1675</v>
      </c>
      <c r="P189" s="21">
        <v>475</v>
      </c>
      <c r="Q189" s="21">
        <v>4072</v>
      </c>
      <c r="R189" s="21">
        <v>7456</v>
      </c>
      <c r="S189" s="21">
        <v>11904</v>
      </c>
      <c r="T189" s="21">
        <v>20512</v>
      </c>
    </row>
    <row r="190" spans="1:20">
      <c r="A190" s="21" t="s">
        <v>174</v>
      </c>
      <c r="B190" s="21">
        <v>102</v>
      </c>
      <c r="C190" s="21">
        <v>2016</v>
      </c>
      <c r="D190" s="21">
        <v>2568</v>
      </c>
      <c r="E190" s="21">
        <v>26610</v>
      </c>
      <c r="F190" s="21">
        <v>379</v>
      </c>
      <c r="G190" s="21">
        <v>2239</v>
      </c>
      <c r="H190" s="21">
        <v>5044</v>
      </c>
      <c r="I190" s="21">
        <v>859</v>
      </c>
      <c r="J190" s="21">
        <v>5069</v>
      </c>
      <c r="K190" s="21">
        <v>14395</v>
      </c>
      <c r="L190" s="21">
        <v>33789</v>
      </c>
      <c r="M190" s="21">
        <v>35313</v>
      </c>
      <c r="N190" s="21">
        <v>8114</v>
      </c>
      <c r="O190" s="21">
        <v>778</v>
      </c>
      <c r="P190" s="21">
        <v>1067</v>
      </c>
      <c r="Q190" s="21">
        <v>4515</v>
      </c>
      <c r="R190" s="21">
        <v>12229</v>
      </c>
      <c r="S190" s="21">
        <v>17357</v>
      </c>
      <c r="T190" s="21">
        <v>9282</v>
      </c>
    </row>
    <row r="191" spans="1:20">
      <c r="A191" s="21" t="s">
        <v>175</v>
      </c>
      <c r="B191" s="21">
        <v>103</v>
      </c>
      <c r="C191" s="21">
        <v>2016</v>
      </c>
      <c r="D191" s="21">
        <v>4167</v>
      </c>
      <c r="E191" s="21">
        <v>23852</v>
      </c>
      <c r="F191" s="21">
        <v>816</v>
      </c>
      <c r="G191" s="21">
        <v>1765</v>
      </c>
      <c r="H191" s="21">
        <v>4330</v>
      </c>
      <c r="I191" s="21">
        <v>1265</v>
      </c>
      <c r="J191" s="21">
        <v>3851</v>
      </c>
      <c r="K191" s="21">
        <v>18853</v>
      </c>
      <c r="L191" s="21">
        <v>26339</v>
      </c>
      <c r="M191" s="21">
        <v>22787</v>
      </c>
      <c r="N191" s="21">
        <v>6535</v>
      </c>
      <c r="O191" s="21">
        <v>5729</v>
      </c>
      <c r="P191" s="21">
        <v>732</v>
      </c>
      <c r="Q191" s="21">
        <v>6943</v>
      </c>
      <c r="R191" s="21">
        <v>12285</v>
      </c>
      <c r="S191" s="21">
        <v>29270</v>
      </c>
      <c r="T191" s="21">
        <v>16807</v>
      </c>
    </row>
    <row r="192" spans="1:20">
      <c r="A192" s="21" t="s">
        <v>176</v>
      </c>
      <c r="B192" s="21">
        <v>104</v>
      </c>
      <c r="C192" s="21">
        <v>2016</v>
      </c>
      <c r="D192" s="21">
        <v>6750</v>
      </c>
      <c r="E192" s="21">
        <v>38479</v>
      </c>
      <c r="F192" s="21">
        <v>385</v>
      </c>
      <c r="G192" s="21">
        <v>606</v>
      </c>
      <c r="H192" s="21">
        <v>895</v>
      </c>
      <c r="I192" s="21">
        <v>863</v>
      </c>
      <c r="J192" s="21">
        <v>1296</v>
      </c>
      <c r="K192" s="21">
        <v>33611</v>
      </c>
      <c r="L192" s="21">
        <v>12590</v>
      </c>
      <c r="M192" s="21">
        <v>5916</v>
      </c>
      <c r="N192" s="21">
        <v>2167</v>
      </c>
      <c r="O192" s="21">
        <v>2474</v>
      </c>
      <c r="P192" s="21">
        <v>455</v>
      </c>
      <c r="Q192" s="21">
        <v>10493</v>
      </c>
      <c r="R192" s="21">
        <v>14901</v>
      </c>
      <c r="S192" s="21">
        <v>39965</v>
      </c>
      <c r="T192" s="21">
        <v>42236</v>
      </c>
    </row>
    <row r="193" spans="1:20">
      <c r="A193" s="21" t="s">
        <v>177</v>
      </c>
      <c r="B193" s="21">
        <v>105</v>
      </c>
      <c r="C193" s="21">
        <v>2016</v>
      </c>
      <c r="D193" s="21">
        <v>241</v>
      </c>
      <c r="E193" s="21">
        <v>1766</v>
      </c>
      <c r="F193" s="21">
        <v>57</v>
      </c>
      <c r="G193" s="21">
        <v>96</v>
      </c>
      <c r="H193" s="21">
        <v>239</v>
      </c>
      <c r="I193" s="21">
        <v>94</v>
      </c>
      <c r="J193" s="21">
        <v>286</v>
      </c>
      <c r="K193" s="21">
        <v>426</v>
      </c>
      <c r="L193" s="21">
        <v>437</v>
      </c>
      <c r="M193" s="21">
        <v>491</v>
      </c>
      <c r="N193" s="21">
        <v>215</v>
      </c>
      <c r="O193" s="21">
        <v>136</v>
      </c>
      <c r="P193" s="21">
        <v>38</v>
      </c>
      <c r="Q193" s="21">
        <v>249</v>
      </c>
      <c r="R193" s="21">
        <v>677</v>
      </c>
      <c r="S193" s="21">
        <v>761</v>
      </c>
      <c r="T193" s="21">
        <v>1223</v>
      </c>
    </row>
    <row r="194" spans="1:20">
      <c r="A194" s="21" t="s">
        <v>178</v>
      </c>
      <c r="B194" s="21">
        <v>106</v>
      </c>
      <c r="C194" s="21">
        <v>2016</v>
      </c>
      <c r="D194" s="21">
        <v>5885</v>
      </c>
      <c r="E194" s="21">
        <v>32431</v>
      </c>
      <c r="F194" s="21">
        <v>746</v>
      </c>
      <c r="G194" s="21">
        <v>2025</v>
      </c>
      <c r="H194" s="21">
        <v>5581</v>
      </c>
      <c r="I194" s="21">
        <v>1368</v>
      </c>
      <c r="J194" s="21">
        <v>3526</v>
      </c>
      <c r="K194" s="21">
        <v>24563</v>
      </c>
      <c r="L194" s="21">
        <v>26047</v>
      </c>
      <c r="M194" s="21">
        <v>28331</v>
      </c>
      <c r="N194" s="21">
        <v>6601</v>
      </c>
      <c r="O194" s="21">
        <v>3564</v>
      </c>
      <c r="P194" s="21">
        <v>1325</v>
      </c>
      <c r="Q194" s="21">
        <v>7069</v>
      </c>
      <c r="R194" s="21">
        <v>18036</v>
      </c>
      <c r="S194" s="21">
        <v>30282</v>
      </c>
      <c r="T194" s="21">
        <v>35873</v>
      </c>
    </row>
    <row r="195" spans="1:20">
      <c r="A195" s="21" t="s">
        <v>179</v>
      </c>
      <c r="B195" s="21">
        <v>200</v>
      </c>
      <c r="C195" s="21">
        <v>2016</v>
      </c>
      <c r="D195" s="21">
        <v>27007</v>
      </c>
      <c r="E195" s="21">
        <v>232527</v>
      </c>
      <c r="F195" s="21">
        <v>139</v>
      </c>
      <c r="G195" s="21">
        <v>5617</v>
      </c>
      <c r="H195" s="21">
        <v>71576</v>
      </c>
      <c r="I195" s="21">
        <v>64909</v>
      </c>
      <c r="J195" s="21">
        <v>29512</v>
      </c>
      <c r="K195" s="21">
        <v>107244</v>
      </c>
      <c r="L195" s="21">
        <v>569442</v>
      </c>
      <c r="M195" s="21">
        <v>501884</v>
      </c>
      <c r="N195" s="21">
        <v>121909</v>
      </c>
      <c r="O195" s="21">
        <v>131006</v>
      </c>
      <c r="P195" s="21">
        <v>7772</v>
      </c>
      <c r="Q195" s="21">
        <v>272897</v>
      </c>
      <c r="R195" s="21">
        <v>335852</v>
      </c>
      <c r="S195" s="21">
        <v>679554</v>
      </c>
      <c r="T195" s="21">
        <v>38553</v>
      </c>
    </row>
    <row r="196" spans="1:20">
      <c r="A196" s="21" t="s">
        <v>180</v>
      </c>
      <c r="B196" s="21">
        <v>300</v>
      </c>
      <c r="C196" s="21">
        <v>2016</v>
      </c>
      <c r="D196" s="21">
        <v>12429</v>
      </c>
      <c r="E196" s="21">
        <v>19361</v>
      </c>
      <c r="F196" s="21">
        <v>1583</v>
      </c>
      <c r="G196" s="21">
        <v>2091</v>
      </c>
      <c r="H196" s="21">
        <v>5152</v>
      </c>
      <c r="I196" s="21">
        <v>2411</v>
      </c>
      <c r="J196" s="21">
        <v>2044</v>
      </c>
      <c r="K196" s="21">
        <v>8733</v>
      </c>
      <c r="L196" s="21">
        <v>11012</v>
      </c>
      <c r="M196" s="21">
        <v>6084</v>
      </c>
      <c r="N196" s="21">
        <v>7065</v>
      </c>
      <c r="O196" s="21">
        <v>4931</v>
      </c>
      <c r="P196" s="21">
        <v>0</v>
      </c>
      <c r="Q196" s="21">
        <v>5752</v>
      </c>
      <c r="R196" s="21">
        <v>8953</v>
      </c>
      <c r="S196" s="21">
        <v>22787</v>
      </c>
      <c r="T196" s="21">
        <v>30763</v>
      </c>
    </row>
    <row r="197" spans="1:20">
      <c r="A197" s="21" t="s">
        <v>181</v>
      </c>
      <c r="B197" s="21">
        <v>400</v>
      </c>
      <c r="C197" s="21">
        <v>2016</v>
      </c>
      <c r="D197" s="21">
        <v>248750</v>
      </c>
      <c r="E197" s="21">
        <v>6816729</v>
      </c>
      <c r="F197" s="21">
        <v>162456</v>
      </c>
      <c r="G197" s="21">
        <v>723884</v>
      </c>
      <c r="H197" s="21">
        <v>1900790</v>
      </c>
      <c r="I197" s="21">
        <v>1381968</v>
      </c>
      <c r="J197" s="21">
        <v>745748</v>
      </c>
      <c r="K197" s="21">
        <v>2713878</v>
      </c>
      <c r="L197" s="21">
        <v>4622352</v>
      </c>
      <c r="M197" s="21">
        <v>3844068</v>
      </c>
      <c r="N197" s="21">
        <v>1140070</v>
      </c>
      <c r="O197" s="21">
        <v>245237</v>
      </c>
      <c r="P197" s="21">
        <v>65582</v>
      </c>
      <c r="Q197" s="21">
        <v>2083532</v>
      </c>
      <c r="R197" s="21">
        <v>2554895</v>
      </c>
      <c r="S197" s="21">
        <v>5664213</v>
      </c>
      <c r="T197" s="21">
        <v>1343497</v>
      </c>
    </row>
    <row r="198" spans="1:20">
      <c r="A198" s="21" t="s">
        <v>182</v>
      </c>
      <c r="B198" s="21">
        <v>500</v>
      </c>
      <c r="C198" s="21">
        <v>2016</v>
      </c>
      <c r="D198" s="21">
        <v>5883</v>
      </c>
      <c r="E198" s="21">
        <v>175336</v>
      </c>
      <c r="F198" s="21">
        <v>194553</v>
      </c>
      <c r="G198" s="21">
        <v>1104</v>
      </c>
      <c r="H198" s="21">
        <v>205139</v>
      </c>
      <c r="I198" s="21">
        <v>50148</v>
      </c>
      <c r="J198" s="21">
        <v>15108</v>
      </c>
      <c r="K198" s="21">
        <v>389661</v>
      </c>
      <c r="L198" s="21">
        <v>261706</v>
      </c>
      <c r="M198" s="21">
        <v>467631</v>
      </c>
      <c r="N198" s="21">
        <v>76429</v>
      </c>
      <c r="O198" s="21">
        <v>17393</v>
      </c>
      <c r="P198" s="21">
        <v>72111</v>
      </c>
      <c r="Q198" s="21">
        <v>132501</v>
      </c>
      <c r="R198" s="21">
        <v>647816</v>
      </c>
      <c r="S198" s="21">
        <v>617749</v>
      </c>
      <c r="T198" s="21">
        <v>69571</v>
      </c>
    </row>
    <row r="199" spans="1:20">
      <c r="A199" s="21" t="s">
        <v>183</v>
      </c>
      <c r="B199" s="21">
        <v>600</v>
      </c>
      <c r="C199" s="21">
        <v>2016</v>
      </c>
      <c r="D199" s="21">
        <v>1529</v>
      </c>
      <c r="E199" s="21">
        <v>5029</v>
      </c>
      <c r="F199" s="21">
        <v>1974</v>
      </c>
      <c r="G199" s="21">
        <v>2040</v>
      </c>
      <c r="H199" s="21">
        <v>824</v>
      </c>
      <c r="I199" s="21">
        <v>648</v>
      </c>
      <c r="J199" s="21">
        <v>688</v>
      </c>
      <c r="K199" s="21">
        <v>3794</v>
      </c>
      <c r="L199" s="21">
        <v>2249</v>
      </c>
      <c r="M199" s="21">
        <v>1715</v>
      </c>
      <c r="N199" s="21">
        <v>1374</v>
      </c>
      <c r="O199" s="21">
        <v>525</v>
      </c>
      <c r="P199" s="21">
        <v>898</v>
      </c>
      <c r="Q199" s="21">
        <v>884</v>
      </c>
      <c r="R199" s="21">
        <v>2812</v>
      </c>
      <c r="S199" s="21">
        <v>2020</v>
      </c>
      <c r="T199" s="21">
        <v>3774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4AA67-5CE2-D142-B581-E827CC975527}">
  <dimension ref="A1:O22"/>
  <sheetViews>
    <sheetView workbookViewId="0">
      <selection activeCell="O21" sqref="O21"/>
    </sheetView>
  </sheetViews>
  <sheetFormatPr baseColWidth="10" defaultRowHeight="16"/>
  <sheetData>
    <row r="1" spans="1:1">
      <c r="A1" t="s">
        <v>1271</v>
      </c>
    </row>
    <row r="22" spans="15:15">
      <c r="O22" t="s">
        <v>1272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FDE2-1D31-8C4A-B395-4593D56B296D}">
  <dimension ref="A1:T357"/>
  <sheetViews>
    <sheetView workbookViewId="0">
      <selection activeCell="J15" sqref="J15:J31"/>
    </sheetView>
  </sheetViews>
  <sheetFormatPr baseColWidth="10" defaultRowHeight="16"/>
  <cols>
    <col min="10" max="10" width="10.83203125" style="91"/>
  </cols>
  <sheetData>
    <row r="1" spans="1:20">
      <c r="A1" s="21" t="s">
        <v>186</v>
      </c>
      <c r="B1" s="21" t="s">
        <v>190</v>
      </c>
      <c r="C1" s="21" t="s">
        <v>241</v>
      </c>
      <c r="D1" s="22">
        <v>22000</v>
      </c>
      <c r="E1" s="22">
        <v>23000</v>
      </c>
      <c r="F1" s="22">
        <v>24000</v>
      </c>
      <c r="G1" s="22">
        <v>25000</v>
      </c>
      <c r="H1" s="22">
        <v>28005</v>
      </c>
      <c r="I1" s="22">
        <v>28030</v>
      </c>
      <c r="J1" s="89">
        <v>29000</v>
      </c>
      <c r="K1" s="22">
        <v>30000</v>
      </c>
      <c r="L1" s="22">
        <v>31000</v>
      </c>
      <c r="M1" s="22">
        <v>32000</v>
      </c>
      <c r="N1" s="22">
        <v>34000</v>
      </c>
      <c r="O1" s="22">
        <v>36000</v>
      </c>
      <c r="P1" s="22">
        <v>37000</v>
      </c>
      <c r="Q1" s="22">
        <v>38000</v>
      </c>
      <c r="R1" s="22">
        <v>39000</v>
      </c>
      <c r="S1" s="22">
        <v>40000</v>
      </c>
      <c r="T1" s="22">
        <v>42000</v>
      </c>
    </row>
    <row r="2" spans="1:20">
      <c r="A2" s="21">
        <v>1002</v>
      </c>
      <c r="B2" s="21" t="s">
        <v>215</v>
      </c>
      <c r="C2" s="21">
        <v>1901</v>
      </c>
      <c r="D2" s="21" t="s">
        <v>173</v>
      </c>
      <c r="E2" s="21">
        <v>16432.8</v>
      </c>
      <c r="F2" s="21">
        <v>3618.8</v>
      </c>
      <c r="G2" s="21">
        <v>0</v>
      </c>
      <c r="H2" s="21">
        <v>1765.6</v>
      </c>
      <c r="I2" s="21">
        <v>4440.8</v>
      </c>
      <c r="J2" s="90">
        <v>1292.4000000000001</v>
      </c>
      <c r="K2" s="21">
        <v>6362</v>
      </c>
      <c r="L2" s="21">
        <v>7606</v>
      </c>
      <c r="M2" s="21">
        <v>6306.8</v>
      </c>
      <c r="N2" s="21">
        <v>4163.6000000000004</v>
      </c>
      <c r="O2" s="21">
        <v>4563.2</v>
      </c>
      <c r="P2" s="21">
        <v>3475.2</v>
      </c>
      <c r="Q2" s="21">
        <v>6188</v>
      </c>
      <c r="R2" s="21">
        <v>8881.6</v>
      </c>
      <c r="S2" s="21">
        <v>8751.6</v>
      </c>
      <c r="T2" s="21">
        <v>9552.4</v>
      </c>
    </row>
    <row r="3" spans="1:20">
      <c r="A3" s="21">
        <v>1003</v>
      </c>
      <c r="B3" s="21" t="s">
        <v>216</v>
      </c>
      <c r="C3" s="21">
        <v>1901</v>
      </c>
      <c r="D3" s="21" t="s">
        <v>173</v>
      </c>
      <c r="E3" s="21">
        <v>3.2</v>
      </c>
      <c r="F3" s="21">
        <v>6.8</v>
      </c>
      <c r="G3" s="21">
        <v>0</v>
      </c>
      <c r="H3" s="21">
        <v>24.4</v>
      </c>
      <c r="I3" s="21">
        <v>185.6</v>
      </c>
      <c r="J3" s="90">
        <v>30.4</v>
      </c>
      <c r="K3" s="21">
        <v>2.8</v>
      </c>
      <c r="L3" s="21">
        <v>0.8</v>
      </c>
      <c r="M3" s="21">
        <v>62.4</v>
      </c>
      <c r="N3" s="21">
        <v>7360</v>
      </c>
      <c r="O3" s="21">
        <v>6037.6</v>
      </c>
      <c r="P3" s="21">
        <v>190</v>
      </c>
      <c r="Q3" s="21">
        <v>123.6</v>
      </c>
      <c r="R3" s="21">
        <v>554.4</v>
      </c>
      <c r="S3" s="21">
        <v>4.4000000000000004</v>
      </c>
      <c r="T3" s="21">
        <v>10.8</v>
      </c>
    </row>
    <row r="4" spans="1:20">
      <c r="A4" s="21">
        <v>1004</v>
      </c>
      <c r="B4" s="21" t="s">
        <v>217</v>
      </c>
      <c r="C4" s="21">
        <v>1901</v>
      </c>
      <c r="D4" s="21" t="s">
        <v>173</v>
      </c>
      <c r="E4" s="21">
        <v>230.8</v>
      </c>
      <c r="F4" s="21">
        <v>28.4</v>
      </c>
      <c r="G4" s="21">
        <v>0</v>
      </c>
      <c r="H4" s="21">
        <v>390.4</v>
      </c>
      <c r="I4" s="21">
        <v>2697.2</v>
      </c>
      <c r="J4" s="90">
        <v>48</v>
      </c>
      <c r="K4" s="21">
        <v>56.8</v>
      </c>
      <c r="L4" s="21">
        <v>34.4</v>
      </c>
      <c r="M4" s="21">
        <v>152.4</v>
      </c>
      <c r="N4" s="21">
        <v>926.4</v>
      </c>
      <c r="O4" s="21">
        <v>172.8</v>
      </c>
      <c r="P4" s="21">
        <v>314.39999999999998</v>
      </c>
      <c r="Q4" s="21">
        <v>40</v>
      </c>
      <c r="R4" s="21">
        <v>221.6</v>
      </c>
      <c r="S4" s="21">
        <v>69.599999999999994</v>
      </c>
      <c r="T4" s="21">
        <v>524.4</v>
      </c>
    </row>
    <row r="5" spans="1:20">
      <c r="A5" s="21">
        <v>1007</v>
      </c>
      <c r="B5" s="21" t="s">
        <v>218</v>
      </c>
      <c r="C5" s="21">
        <v>1901</v>
      </c>
      <c r="D5" s="21" t="s">
        <v>173</v>
      </c>
      <c r="E5" s="21">
        <v>24</v>
      </c>
      <c r="F5" s="21">
        <v>215.2</v>
      </c>
      <c r="G5" s="21">
        <v>0</v>
      </c>
      <c r="H5" s="21">
        <v>1866.8</v>
      </c>
      <c r="I5" s="21">
        <v>10338.799999999999</v>
      </c>
      <c r="J5" s="90">
        <v>1159.2</v>
      </c>
      <c r="K5" s="21">
        <v>330</v>
      </c>
      <c r="L5" s="21">
        <v>103.2</v>
      </c>
      <c r="M5" s="21">
        <v>4645.2</v>
      </c>
      <c r="N5" s="21">
        <v>14527.2</v>
      </c>
      <c r="O5" s="21">
        <v>15802</v>
      </c>
      <c r="P5" s="21">
        <v>30796.799999999999</v>
      </c>
      <c r="Q5" s="21">
        <v>5834.4</v>
      </c>
      <c r="R5" s="21">
        <v>9098.7999999999993</v>
      </c>
      <c r="S5" s="21">
        <v>250.4</v>
      </c>
      <c r="T5" s="21">
        <v>62.4</v>
      </c>
    </row>
    <row r="6" spans="1:20">
      <c r="A6" s="21">
        <v>1008</v>
      </c>
      <c r="B6" s="21" t="s">
        <v>219</v>
      </c>
      <c r="C6" s="21">
        <v>1901</v>
      </c>
      <c r="D6" s="21" t="s">
        <v>173</v>
      </c>
      <c r="E6" s="21">
        <v>202</v>
      </c>
      <c r="F6" s="21">
        <v>2.8</v>
      </c>
      <c r="G6" s="21">
        <v>0</v>
      </c>
      <c r="H6" s="21">
        <v>2.4</v>
      </c>
      <c r="I6" s="21">
        <v>6</v>
      </c>
      <c r="J6" s="90">
        <v>0</v>
      </c>
      <c r="K6" s="21">
        <v>114.4</v>
      </c>
      <c r="L6" s="21">
        <v>284.39999999999998</v>
      </c>
      <c r="M6" s="21">
        <v>134.80000000000001</v>
      </c>
      <c r="N6" s="21">
        <v>0</v>
      </c>
      <c r="O6" s="21">
        <v>24.4</v>
      </c>
      <c r="P6" s="21">
        <v>6</v>
      </c>
      <c r="Q6" s="21">
        <v>168</v>
      </c>
      <c r="R6" s="21">
        <v>690.4</v>
      </c>
      <c r="S6" s="21">
        <v>502.8</v>
      </c>
      <c r="T6" s="21">
        <v>60</v>
      </c>
    </row>
    <row r="7" spans="1:20">
      <c r="A7" s="21">
        <v>1010</v>
      </c>
      <c r="B7" s="21" t="s">
        <v>220</v>
      </c>
      <c r="C7" s="21">
        <v>1901</v>
      </c>
      <c r="D7" s="21" t="s">
        <v>173</v>
      </c>
      <c r="E7" s="21">
        <v>46960</v>
      </c>
      <c r="F7" s="21">
        <v>10699.6</v>
      </c>
      <c r="G7" s="21">
        <v>22</v>
      </c>
      <c r="H7" s="21">
        <v>19669.2</v>
      </c>
      <c r="I7" s="21">
        <v>21786.400000000001</v>
      </c>
      <c r="J7" s="90">
        <v>5455.2</v>
      </c>
      <c r="K7" s="21">
        <v>15440</v>
      </c>
      <c r="L7" s="21">
        <v>24970</v>
      </c>
      <c r="M7" s="21">
        <v>25680</v>
      </c>
      <c r="N7" s="21">
        <v>24948.799999999999</v>
      </c>
      <c r="O7" s="21">
        <v>12858.4</v>
      </c>
      <c r="P7" s="21">
        <v>16047.6</v>
      </c>
      <c r="Q7" s="21">
        <v>21379.200000000001</v>
      </c>
      <c r="R7" s="21">
        <v>44191.6</v>
      </c>
      <c r="S7" s="21">
        <v>38336.800000000003</v>
      </c>
      <c r="T7" s="21">
        <v>54758.8</v>
      </c>
    </row>
    <row r="8" spans="1:20">
      <c r="A8" s="21">
        <v>1012</v>
      </c>
      <c r="B8" s="21" t="s">
        <v>221</v>
      </c>
      <c r="C8" s="21">
        <v>1901</v>
      </c>
      <c r="D8" s="21" t="s">
        <v>173</v>
      </c>
      <c r="E8" s="21">
        <v>2969.6</v>
      </c>
      <c r="F8" s="21">
        <v>262</v>
      </c>
      <c r="G8" s="21">
        <v>0</v>
      </c>
      <c r="H8" s="21">
        <v>355.2</v>
      </c>
      <c r="I8" s="21">
        <v>1161.2</v>
      </c>
      <c r="J8" s="90">
        <v>181.2</v>
      </c>
      <c r="K8" s="21">
        <v>2731.2</v>
      </c>
      <c r="L8" s="21">
        <v>686</v>
      </c>
      <c r="M8" s="21">
        <v>900.4</v>
      </c>
      <c r="N8" s="21">
        <v>1523.6</v>
      </c>
      <c r="O8" s="21">
        <v>488.4</v>
      </c>
      <c r="P8" s="21">
        <v>286.8</v>
      </c>
      <c r="Q8" s="21">
        <v>510.8</v>
      </c>
      <c r="R8" s="21">
        <v>1934</v>
      </c>
      <c r="S8" s="21">
        <v>922.4</v>
      </c>
      <c r="T8" s="21">
        <v>1436</v>
      </c>
    </row>
    <row r="9" spans="1:20">
      <c r="A9" s="21">
        <v>1013</v>
      </c>
      <c r="B9" s="21" t="s">
        <v>222</v>
      </c>
      <c r="C9" s="21">
        <v>1901</v>
      </c>
      <c r="D9" s="21" t="s">
        <v>173</v>
      </c>
      <c r="E9" s="21">
        <v>76260.399999999994</v>
      </c>
      <c r="F9" s="21">
        <v>10570.4</v>
      </c>
      <c r="G9" s="21">
        <v>0</v>
      </c>
      <c r="H9" s="21">
        <v>11920</v>
      </c>
      <c r="I9" s="21">
        <v>19090.400000000001</v>
      </c>
      <c r="J9" s="90">
        <v>4552.8</v>
      </c>
      <c r="K9" s="21">
        <v>24462.799999999999</v>
      </c>
      <c r="L9" s="21">
        <v>35718.400000000001</v>
      </c>
      <c r="M9" s="21">
        <v>34159.599999999999</v>
      </c>
      <c r="N9" s="21">
        <v>20228.400000000001</v>
      </c>
      <c r="O9" s="21">
        <v>13068.4</v>
      </c>
      <c r="P9" s="21">
        <v>24985.200000000001</v>
      </c>
      <c r="Q9" s="21">
        <v>27108</v>
      </c>
      <c r="R9" s="21">
        <v>49916.800000000003</v>
      </c>
      <c r="S9" s="21">
        <v>46741.2</v>
      </c>
      <c r="T9" s="21">
        <v>69502.8</v>
      </c>
    </row>
    <row r="10" spans="1:20">
      <c r="A10" s="21">
        <v>1015</v>
      </c>
      <c r="B10" s="21" t="s">
        <v>223</v>
      </c>
      <c r="C10" s="21">
        <v>1901</v>
      </c>
      <c r="D10" s="21" t="s">
        <v>173</v>
      </c>
      <c r="E10" s="21">
        <v>15174.8</v>
      </c>
      <c r="F10" s="21">
        <v>3802.4</v>
      </c>
      <c r="G10" s="21">
        <v>0</v>
      </c>
      <c r="H10" s="21">
        <v>4045.2</v>
      </c>
      <c r="I10" s="21">
        <v>2742</v>
      </c>
      <c r="J10" s="90">
        <v>714.8</v>
      </c>
      <c r="K10" s="21">
        <v>5379.2</v>
      </c>
      <c r="L10" s="21">
        <v>8342.7999999999993</v>
      </c>
      <c r="M10" s="21">
        <v>3036.4</v>
      </c>
      <c r="N10" s="21">
        <v>1545.2</v>
      </c>
      <c r="O10" s="21">
        <v>585.20000000000005</v>
      </c>
      <c r="P10" s="21">
        <v>901.6</v>
      </c>
      <c r="Q10" s="21">
        <v>2056</v>
      </c>
      <c r="R10" s="21">
        <v>5120</v>
      </c>
      <c r="S10" s="21">
        <v>12626.4</v>
      </c>
      <c r="T10" s="21">
        <v>21619.200000000001</v>
      </c>
    </row>
    <row r="11" spans="1:20">
      <c r="A11" s="21">
        <v>1016</v>
      </c>
      <c r="B11" s="21" t="s">
        <v>224</v>
      </c>
      <c r="C11" s="21">
        <v>1901</v>
      </c>
      <c r="D11" s="21" t="s">
        <v>173</v>
      </c>
      <c r="E11" s="21">
        <v>2896.8</v>
      </c>
      <c r="F11" s="21">
        <v>671.6</v>
      </c>
      <c r="G11" s="21">
        <v>16</v>
      </c>
      <c r="H11" s="21">
        <v>592</v>
      </c>
      <c r="I11" s="21">
        <v>1557.6</v>
      </c>
      <c r="J11" s="90">
        <v>467.6</v>
      </c>
      <c r="K11" s="21">
        <v>1386.8</v>
      </c>
      <c r="L11" s="21">
        <v>1133.2</v>
      </c>
      <c r="M11" s="21">
        <v>1687.2</v>
      </c>
      <c r="N11" s="21">
        <v>1528.8</v>
      </c>
      <c r="O11" s="21">
        <v>738</v>
      </c>
      <c r="P11" s="21">
        <v>1582</v>
      </c>
      <c r="Q11" s="21">
        <v>1254.4000000000001</v>
      </c>
      <c r="R11" s="21">
        <v>2907.2</v>
      </c>
      <c r="S11" s="21">
        <v>1597.6</v>
      </c>
      <c r="T11" s="21">
        <v>2741.6</v>
      </c>
    </row>
    <row r="12" spans="1:20">
      <c r="A12" s="21">
        <v>1017</v>
      </c>
      <c r="B12" s="21" t="s">
        <v>225</v>
      </c>
      <c r="C12" s="21">
        <v>1901</v>
      </c>
      <c r="D12" s="21" t="s">
        <v>173</v>
      </c>
      <c r="E12" s="21">
        <v>515.6</v>
      </c>
      <c r="F12" s="21">
        <v>341.2</v>
      </c>
      <c r="G12" s="21">
        <v>0</v>
      </c>
      <c r="H12" s="21">
        <v>1507.6</v>
      </c>
      <c r="I12" s="21">
        <v>4567.2</v>
      </c>
      <c r="J12" s="90">
        <v>937.6</v>
      </c>
      <c r="K12" s="21">
        <v>737.2</v>
      </c>
      <c r="L12" s="21">
        <v>4.8</v>
      </c>
      <c r="M12" s="21">
        <v>1219.5999999999999</v>
      </c>
      <c r="N12" s="21">
        <v>1247.5999999999999</v>
      </c>
      <c r="O12" s="21">
        <v>50.4</v>
      </c>
      <c r="P12" s="21">
        <v>380.8</v>
      </c>
      <c r="Q12" s="21">
        <v>137.19999999999999</v>
      </c>
      <c r="R12" s="21">
        <v>245.2</v>
      </c>
      <c r="S12" s="21">
        <v>150</v>
      </c>
      <c r="T12" s="21">
        <v>293.2</v>
      </c>
    </row>
    <row r="13" spans="1:20">
      <c r="A13" s="21">
        <v>1021</v>
      </c>
      <c r="B13" s="21" t="s">
        <v>226</v>
      </c>
      <c r="C13" s="21">
        <v>1901</v>
      </c>
      <c r="D13" s="21" t="s">
        <v>173</v>
      </c>
      <c r="E13" s="21">
        <v>0</v>
      </c>
      <c r="F13" s="21">
        <v>0</v>
      </c>
      <c r="G13" s="21">
        <v>0</v>
      </c>
      <c r="H13" s="21">
        <v>0.4</v>
      </c>
      <c r="I13" s="21">
        <v>0.8</v>
      </c>
      <c r="J13" s="90">
        <v>0</v>
      </c>
      <c r="K13" s="21">
        <v>0</v>
      </c>
      <c r="L13" s="21">
        <v>0</v>
      </c>
      <c r="M13" s="21">
        <v>0</v>
      </c>
      <c r="N13" s="21">
        <v>8.8000000000000007</v>
      </c>
      <c r="O13" s="21">
        <v>68.400000000000006</v>
      </c>
      <c r="P13" s="21">
        <v>1111.2</v>
      </c>
      <c r="Q13" s="21">
        <v>0</v>
      </c>
      <c r="R13" s="21">
        <v>1.6</v>
      </c>
      <c r="S13" s="21">
        <v>0</v>
      </c>
      <c r="T13" s="21">
        <v>0.4</v>
      </c>
    </row>
    <row r="14" spans="1:20">
      <c r="A14" s="21">
        <v>1024</v>
      </c>
      <c r="B14" s="21" t="s">
        <v>227</v>
      </c>
      <c r="C14" s="21">
        <v>1901</v>
      </c>
      <c r="D14" s="21" t="s">
        <v>173</v>
      </c>
      <c r="E14" s="21">
        <v>14400</v>
      </c>
      <c r="F14" s="21">
        <v>13532</v>
      </c>
      <c r="G14" s="21">
        <v>0</v>
      </c>
      <c r="H14" s="21">
        <v>15054.8</v>
      </c>
      <c r="I14" s="21">
        <v>26448</v>
      </c>
      <c r="J14" s="90">
        <v>5568.8</v>
      </c>
      <c r="K14" s="21">
        <v>17762</v>
      </c>
      <c r="L14" s="21">
        <v>18261.2</v>
      </c>
      <c r="M14" s="21">
        <v>21486</v>
      </c>
      <c r="N14" s="21">
        <v>22712.799999999999</v>
      </c>
      <c r="O14" s="21">
        <v>18042</v>
      </c>
      <c r="P14" s="21">
        <v>14356.4</v>
      </c>
      <c r="Q14" s="21">
        <v>21542.799999999999</v>
      </c>
      <c r="R14" s="21">
        <v>41518</v>
      </c>
      <c r="S14" s="21">
        <v>23050</v>
      </c>
      <c r="T14" s="21">
        <v>17901.599999999999</v>
      </c>
    </row>
    <row r="15" spans="1:20">
      <c r="A15" s="21">
        <v>1002</v>
      </c>
      <c r="B15" s="21" t="s">
        <v>215</v>
      </c>
      <c r="C15" s="21">
        <v>1911</v>
      </c>
      <c r="D15" s="21">
        <v>6742.473446</v>
      </c>
      <c r="E15" s="21">
        <v>10745.222672</v>
      </c>
      <c r="F15" s="21">
        <v>2636.9339759999998</v>
      </c>
      <c r="G15" s="21">
        <v>2866.7956239999999</v>
      </c>
      <c r="H15" s="21">
        <v>2714.6336879999999</v>
      </c>
      <c r="I15" s="21" t="s">
        <v>173</v>
      </c>
      <c r="J15" s="90">
        <v>2669.2</v>
      </c>
      <c r="K15" s="21">
        <v>4778.5322880000003</v>
      </c>
      <c r="L15" s="21">
        <v>10502.815758000001</v>
      </c>
      <c r="M15" s="21">
        <v>5115.6357260000004</v>
      </c>
      <c r="N15" s="21">
        <v>2027</v>
      </c>
      <c r="O15" s="21">
        <v>5362</v>
      </c>
      <c r="P15" s="21">
        <v>1756</v>
      </c>
      <c r="Q15" s="21">
        <v>6728.8</v>
      </c>
      <c r="R15" s="21">
        <v>6174</v>
      </c>
      <c r="S15" s="21">
        <v>11576.8</v>
      </c>
      <c r="T15" s="21">
        <v>12544.861314</v>
      </c>
    </row>
    <row r="16" spans="1:20">
      <c r="A16" s="21">
        <v>1003</v>
      </c>
      <c r="B16" s="21" t="s">
        <v>216</v>
      </c>
      <c r="C16" s="21">
        <v>1911</v>
      </c>
      <c r="D16" s="21">
        <v>8.4984059999999992</v>
      </c>
      <c r="E16" s="21">
        <v>44.920146000000003</v>
      </c>
      <c r="F16" s="21">
        <v>34.398310000000002</v>
      </c>
      <c r="G16" s="21">
        <v>23.876474000000002</v>
      </c>
      <c r="H16" s="21">
        <v>48.967005999999998</v>
      </c>
      <c r="I16" s="21">
        <v>10055.032993999999</v>
      </c>
      <c r="J16" s="90">
        <v>101.2</v>
      </c>
      <c r="K16" s="21">
        <v>16.592126</v>
      </c>
      <c r="L16" s="21">
        <v>41.682658000000004</v>
      </c>
      <c r="M16" s="21">
        <v>91.054349999999999</v>
      </c>
      <c r="N16" s="21">
        <v>4036</v>
      </c>
      <c r="O16" s="21">
        <v>8137</v>
      </c>
      <c r="P16" s="21">
        <v>95</v>
      </c>
      <c r="Q16" s="21">
        <v>224</v>
      </c>
      <c r="R16" s="21">
        <v>706</v>
      </c>
      <c r="S16" s="21">
        <v>322.39999999999998</v>
      </c>
      <c r="T16" s="21">
        <v>83.770002000000005</v>
      </c>
    </row>
    <row r="17" spans="1:20">
      <c r="A17" s="21">
        <v>1004</v>
      </c>
      <c r="B17" s="21" t="s">
        <v>217</v>
      </c>
      <c r="C17" s="21">
        <v>1911</v>
      </c>
      <c r="D17" s="21">
        <v>2309.9476880000002</v>
      </c>
      <c r="E17" s="21">
        <v>3587.136704</v>
      </c>
      <c r="F17" s="21">
        <v>133.141694</v>
      </c>
      <c r="G17" s="21">
        <v>479.95759600000002</v>
      </c>
      <c r="H17" s="21">
        <v>493.71692000000002</v>
      </c>
      <c r="I17" s="21">
        <v>3320.2830800000002</v>
      </c>
      <c r="J17" s="90">
        <v>441.2</v>
      </c>
      <c r="K17" s="21">
        <v>374.33454999999998</v>
      </c>
      <c r="L17" s="21">
        <v>210.03203400000001</v>
      </c>
      <c r="M17" s="21">
        <v>568.988516</v>
      </c>
      <c r="N17" s="21">
        <v>651</v>
      </c>
      <c r="O17" s="21">
        <v>232</v>
      </c>
      <c r="P17" s="21">
        <v>511</v>
      </c>
      <c r="Q17" s="21">
        <v>101.2</v>
      </c>
      <c r="R17" s="21">
        <v>158</v>
      </c>
      <c r="S17" s="21">
        <v>1215.2</v>
      </c>
      <c r="T17" s="21">
        <v>2382.7911680000002</v>
      </c>
    </row>
    <row r="18" spans="1:20">
      <c r="A18" s="21">
        <v>1006</v>
      </c>
      <c r="B18" s="21" t="s">
        <v>228</v>
      </c>
      <c r="C18" s="21">
        <v>1911</v>
      </c>
      <c r="D18" s="21">
        <v>240.78817000000001</v>
      </c>
      <c r="E18" s="21">
        <v>1795.996468</v>
      </c>
      <c r="F18" s="21">
        <v>1363.3871340000001</v>
      </c>
      <c r="G18" s="21">
        <v>2188.5418880000002</v>
      </c>
      <c r="H18" s="21">
        <v>727.62542800000006</v>
      </c>
      <c r="I18" s="21">
        <v>1677.574572</v>
      </c>
      <c r="J18" s="90">
        <v>1662</v>
      </c>
      <c r="K18" s="21">
        <v>2776.5506460000001</v>
      </c>
      <c r="L18" s="21">
        <v>3520.3635140000001</v>
      </c>
      <c r="M18" s="21">
        <v>10327.991405999999</v>
      </c>
      <c r="N18" s="21">
        <v>3279</v>
      </c>
      <c r="O18" s="21">
        <v>564</v>
      </c>
      <c r="P18" s="21">
        <v>315</v>
      </c>
      <c r="Q18" s="21">
        <v>3174.8</v>
      </c>
      <c r="R18" s="21">
        <v>5952</v>
      </c>
      <c r="S18" s="21">
        <v>3130.4</v>
      </c>
      <c r="T18" s="21">
        <v>3388.4358779999998</v>
      </c>
    </row>
    <row r="19" spans="1:20">
      <c r="A19" s="21">
        <v>1007</v>
      </c>
      <c r="B19" s="21" t="s">
        <v>218</v>
      </c>
      <c r="C19" s="21">
        <v>1911</v>
      </c>
      <c r="D19" s="21">
        <v>9.7124640000000007</v>
      </c>
      <c r="E19" s="21">
        <v>40.468600000000002</v>
      </c>
      <c r="F19" s="21">
        <v>133.951066</v>
      </c>
      <c r="G19" s="21">
        <v>683.91934000000003</v>
      </c>
      <c r="H19" s="21">
        <v>1103.1740359999999</v>
      </c>
      <c r="I19" s="21">
        <v>6589.2259640000002</v>
      </c>
      <c r="J19" s="90">
        <v>1398.8</v>
      </c>
      <c r="K19" s="21">
        <v>184.53681599999999</v>
      </c>
      <c r="L19" s="21">
        <v>66.77319</v>
      </c>
      <c r="M19" s="21">
        <v>2343.9413119999999</v>
      </c>
      <c r="N19" s="21">
        <v>4974</v>
      </c>
      <c r="O19" s="21">
        <v>26956</v>
      </c>
      <c r="P19" s="21">
        <v>32106</v>
      </c>
      <c r="Q19" s="21">
        <v>8629.6</v>
      </c>
      <c r="R19" s="21">
        <v>5340</v>
      </c>
      <c r="S19" s="21">
        <v>327.2</v>
      </c>
      <c r="T19" s="21">
        <v>59.084156</v>
      </c>
    </row>
    <row r="20" spans="1:20">
      <c r="A20" s="21">
        <v>1008</v>
      </c>
      <c r="B20" s="21" t="s">
        <v>219</v>
      </c>
      <c r="C20" s="21">
        <v>1911</v>
      </c>
      <c r="D20" s="21">
        <v>49.776378000000001</v>
      </c>
      <c r="E20" s="21">
        <v>350.05338999999998</v>
      </c>
      <c r="F20" s="21">
        <v>5.6656040000000001</v>
      </c>
      <c r="G20" s="21">
        <v>3.6421739999999998</v>
      </c>
      <c r="H20" s="21">
        <v>55.846668000000001</v>
      </c>
      <c r="I20" s="21">
        <v>1163.3533319999999</v>
      </c>
      <c r="J20" s="90">
        <v>2.4</v>
      </c>
      <c r="K20" s="21">
        <v>32.779566000000003</v>
      </c>
      <c r="L20" s="21">
        <v>233.90850800000001</v>
      </c>
      <c r="M20" s="21">
        <v>68.391934000000006</v>
      </c>
      <c r="N20" s="21">
        <v>1</v>
      </c>
      <c r="O20" s="21">
        <v>209</v>
      </c>
      <c r="P20" s="21">
        <v>38</v>
      </c>
      <c r="Q20" s="21">
        <v>456.4</v>
      </c>
      <c r="R20" s="21">
        <v>219</v>
      </c>
      <c r="S20" s="21">
        <v>970.8</v>
      </c>
      <c r="T20" s="21">
        <v>132.737008</v>
      </c>
    </row>
    <row r="21" spans="1:20">
      <c r="A21" s="21">
        <v>1010</v>
      </c>
      <c r="B21" s="21" t="s">
        <v>220</v>
      </c>
      <c r="C21" s="21">
        <v>1911</v>
      </c>
      <c r="D21" s="21">
        <v>26256.027679999999</v>
      </c>
      <c r="E21" s="21">
        <v>50059.253514000004</v>
      </c>
      <c r="F21" s="21">
        <v>15016.683402000001</v>
      </c>
      <c r="G21" s="21">
        <v>18583.181120000001</v>
      </c>
      <c r="H21" s="21">
        <v>29826.572258</v>
      </c>
      <c r="I21" s="21">
        <v>22943.517121538502</v>
      </c>
      <c r="J21" s="90">
        <v>14004.563716000001</v>
      </c>
      <c r="K21" s="21">
        <v>19866.035739999999</v>
      </c>
      <c r="L21" s="21">
        <v>40194.222891999998</v>
      </c>
      <c r="M21" s="21">
        <v>29994.112261999999</v>
      </c>
      <c r="N21" s="21">
        <v>25775</v>
      </c>
      <c r="O21" s="21">
        <v>30067</v>
      </c>
      <c r="P21" s="21">
        <v>23507</v>
      </c>
      <c r="Q21" s="21">
        <v>39206</v>
      </c>
      <c r="R21" s="21">
        <v>46855</v>
      </c>
      <c r="S21" s="21">
        <v>48716.4</v>
      </c>
      <c r="T21" s="21">
        <v>62348.757962000003</v>
      </c>
    </row>
    <row r="22" spans="1:20">
      <c r="A22" s="21">
        <v>1012</v>
      </c>
      <c r="B22" s="21" t="s">
        <v>221</v>
      </c>
      <c r="C22" s="21">
        <v>1911</v>
      </c>
      <c r="D22" s="21">
        <v>3365.3687759999998</v>
      </c>
      <c r="E22" s="21">
        <v>14932.104028</v>
      </c>
      <c r="F22" s="21">
        <v>2722.7274080000002</v>
      </c>
      <c r="G22" s="21">
        <v>3021.3856759999999</v>
      </c>
      <c r="H22" s="21">
        <v>2060.6611119999998</v>
      </c>
      <c r="I22" s="21">
        <v>66818.538887999995</v>
      </c>
      <c r="J22" s="90">
        <v>1766.8</v>
      </c>
      <c r="K22" s="21">
        <v>7912.8253580000001</v>
      </c>
      <c r="L22" s="21">
        <v>4838.0211300000001</v>
      </c>
      <c r="M22" s="21">
        <v>7236.5950519999997</v>
      </c>
      <c r="N22" s="21">
        <v>3014</v>
      </c>
      <c r="O22" s="21">
        <v>2342</v>
      </c>
      <c r="P22" s="21">
        <v>1768</v>
      </c>
      <c r="Q22" s="21">
        <v>2907.2</v>
      </c>
      <c r="R22" s="21">
        <v>4055</v>
      </c>
      <c r="S22" s="21">
        <v>6522</v>
      </c>
      <c r="T22" s="21">
        <v>7743.6666100000002</v>
      </c>
    </row>
    <row r="23" spans="1:20">
      <c r="A23" s="21">
        <v>1013</v>
      </c>
      <c r="B23" s="21" t="s">
        <v>222</v>
      </c>
      <c r="C23" s="21">
        <v>1911</v>
      </c>
      <c r="D23" s="21">
        <v>28351.087102000001</v>
      </c>
      <c r="E23" s="21">
        <v>47178.698565999999</v>
      </c>
      <c r="F23" s="21">
        <v>11612.060084000001</v>
      </c>
      <c r="G23" s="21">
        <v>16050.251446</v>
      </c>
      <c r="H23" s="21">
        <v>15369.97428</v>
      </c>
      <c r="I23" s="21">
        <v>1326.82572</v>
      </c>
      <c r="J23" s="90">
        <v>11398</v>
      </c>
      <c r="K23" s="21">
        <v>22873.257406000001</v>
      </c>
      <c r="L23" s="21">
        <v>39323.338620000002</v>
      </c>
      <c r="M23" s="21">
        <v>30461.929278</v>
      </c>
      <c r="N23" s="21">
        <v>18429</v>
      </c>
      <c r="O23" s="21">
        <v>27592</v>
      </c>
      <c r="P23" s="21">
        <v>27318</v>
      </c>
      <c r="Q23" s="21">
        <v>199586.8</v>
      </c>
      <c r="R23" s="21">
        <v>39898</v>
      </c>
      <c r="S23" s="21">
        <v>53838.400000000001</v>
      </c>
      <c r="T23" s="21">
        <v>62073.166795999998</v>
      </c>
    </row>
    <row r="24" spans="1:20">
      <c r="A24" s="21">
        <v>1014</v>
      </c>
      <c r="B24" s="21" t="s">
        <v>229</v>
      </c>
      <c r="C24" s="21">
        <v>1911</v>
      </c>
      <c r="D24" s="21">
        <v>749.07378600000004</v>
      </c>
      <c r="E24" s="21">
        <v>4366.9666260000004</v>
      </c>
      <c r="F24" s="21">
        <v>1401.4276179999999</v>
      </c>
      <c r="G24" s="21">
        <v>2715.0383740000002</v>
      </c>
      <c r="H24" s="21">
        <v>3802.4296559999998</v>
      </c>
      <c r="I24" s="21">
        <v>12749.970343999999</v>
      </c>
      <c r="J24" s="90">
        <v>1132</v>
      </c>
      <c r="K24" s="21">
        <v>2181.6622259999999</v>
      </c>
      <c r="L24" s="21">
        <v>2584.7294820000002</v>
      </c>
      <c r="M24" s="21">
        <v>2838.8722899999998</v>
      </c>
      <c r="N24" s="21">
        <v>3312</v>
      </c>
      <c r="O24" s="21">
        <v>1521</v>
      </c>
      <c r="P24" s="21">
        <v>626</v>
      </c>
      <c r="Q24" s="21">
        <v>959.2</v>
      </c>
      <c r="R24" s="21">
        <v>2005</v>
      </c>
      <c r="S24" s="21">
        <v>1488</v>
      </c>
      <c r="T24" s="21">
        <v>4362.5150800000001</v>
      </c>
    </row>
    <row r="25" spans="1:20">
      <c r="A25" s="21">
        <v>1015</v>
      </c>
      <c r="B25" s="21" t="s">
        <v>223</v>
      </c>
      <c r="C25" s="21">
        <v>1911</v>
      </c>
      <c r="D25" s="21">
        <v>3089.7776100000001</v>
      </c>
      <c r="E25" s="21">
        <v>5119.2779</v>
      </c>
      <c r="F25" s="21">
        <v>1083.749108</v>
      </c>
      <c r="G25" s="21">
        <v>420.06406800000002</v>
      </c>
      <c r="H25" s="21" t="s">
        <v>173</v>
      </c>
      <c r="I25" s="21" t="s">
        <v>173</v>
      </c>
      <c r="J25" s="90">
        <v>643.6</v>
      </c>
      <c r="K25" s="21">
        <v>1422.0666040000001</v>
      </c>
      <c r="L25" s="21">
        <v>2918.5954320000001</v>
      </c>
      <c r="M25" s="21">
        <v>969.22297000000003</v>
      </c>
      <c r="N25" s="21">
        <v>445</v>
      </c>
      <c r="O25" s="21">
        <v>385</v>
      </c>
      <c r="P25" s="21">
        <v>238</v>
      </c>
      <c r="Q25" s="21">
        <v>540</v>
      </c>
      <c r="R25" s="21">
        <v>1292</v>
      </c>
      <c r="S25" s="21">
        <v>8330.4</v>
      </c>
      <c r="T25" s="21">
        <v>8831.0578920000007</v>
      </c>
    </row>
    <row r="26" spans="1:20">
      <c r="A26" s="21">
        <v>1016</v>
      </c>
      <c r="B26" s="21" t="s">
        <v>224</v>
      </c>
      <c r="C26" s="21">
        <v>1911</v>
      </c>
      <c r="D26" s="21">
        <v>1388.0729799999999</v>
      </c>
      <c r="E26" s="21">
        <v>1717.8920700000001</v>
      </c>
      <c r="F26" s="21">
        <v>579.10566600000004</v>
      </c>
      <c r="G26" s="21">
        <v>1850.2243920000001</v>
      </c>
      <c r="H26" s="21">
        <v>541.46986800000002</v>
      </c>
      <c r="I26" s="21">
        <v>842.130132</v>
      </c>
      <c r="J26" s="90">
        <v>794</v>
      </c>
      <c r="K26" s="21">
        <v>1164.281622</v>
      </c>
      <c r="L26" s="21">
        <v>1221.747034</v>
      </c>
      <c r="M26" s="21">
        <v>1188.562782</v>
      </c>
      <c r="N26" s="21">
        <v>1102</v>
      </c>
      <c r="O26" s="21">
        <v>1351</v>
      </c>
      <c r="P26" s="21">
        <v>1217</v>
      </c>
      <c r="Q26" s="21">
        <v>2211.1999999999998</v>
      </c>
      <c r="R26" s="21">
        <v>2421</v>
      </c>
      <c r="S26" s="21">
        <v>1564.4</v>
      </c>
      <c r="T26" s="21">
        <v>2282.8337259999998</v>
      </c>
    </row>
    <row r="27" spans="1:20">
      <c r="A27" s="21">
        <v>1017</v>
      </c>
      <c r="B27" s="21" t="s">
        <v>225</v>
      </c>
      <c r="C27" s="21">
        <v>1911</v>
      </c>
      <c r="D27" s="21">
        <v>2061.4704839999999</v>
      </c>
      <c r="E27" s="21">
        <v>149.73382000000001</v>
      </c>
      <c r="F27" s="21">
        <v>97.124639999999999</v>
      </c>
      <c r="G27" s="21">
        <v>329.00971800000002</v>
      </c>
      <c r="H27" s="21">
        <v>131.92763600000001</v>
      </c>
      <c r="I27" s="21">
        <v>4404.4723640000002</v>
      </c>
      <c r="J27" s="90">
        <v>611.20000000000005</v>
      </c>
      <c r="K27" s="21">
        <v>368.26425999999998</v>
      </c>
      <c r="L27" s="21">
        <v>16.187439999999999</v>
      </c>
      <c r="M27" s="21">
        <v>417.23126600000001</v>
      </c>
      <c r="N27" s="21">
        <v>461</v>
      </c>
      <c r="O27" s="21">
        <v>346</v>
      </c>
      <c r="P27" s="21">
        <v>305</v>
      </c>
      <c r="Q27" s="21">
        <v>75.2</v>
      </c>
      <c r="R27" s="21">
        <v>23</v>
      </c>
      <c r="S27" s="21">
        <v>74</v>
      </c>
      <c r="T27" s="21">
        <v>102.790244</v>
      </c>
    </row>
    <row r="28" spans="1:20">
      <c r="A28" s="21">
        <v>1019</v>
      </c>
      <c r="B28" s="21" t="s">
        <v>230</v>
      </c>
      <c r="C28" s="21">
        <v>1911</v>
      </c>
      <c r="D28" s="21">
        <v>73.248165999999998</v>
      </c>
      <c r="E28" s="21">
        <v>42.49203</v>
      </c>
      <c r="F28" s="21">
        <v>24.28116</v>
      </c>
      <c r="G28" s="21">
        <v>39.254542000000001</v>
      </c>
      <c r="H28" s="21">
        <v>11.331208</v>
      </c>
      <c r="I28" s="21">
        <v>158.668792</v>
      </c>
      <c r="J28" s="90" t="s">
        <v>173</v>
      </c>
      <c r="K28" s="21">
        <v>644.66479800000002</v>
      </c>
      <c r="L28" s="21">
        <v>112.502708</v>
      </c>
      <c r="M28" s="21">
        <v>144.06821600000001</v>
      </c>
      <c r="N28" s="21">
        <v>58</v>
      </c>
      <c r="O28" s="21">
        <v>2938</v>
      </c>
      <c r="P28" s="21">
        <v>272</v>
      </c>
      <c r="Q28" s="21" t="s">
        <v>173</v>
      </c>
      <c r="R28" s="21">
        <v>232</v>
      </c>
      <c r="S28" s="21" t="s">
        <v>173</v>
      </c>
      <c r="T28" s="21">
        <v>93.482466000000002</v>
      </c>
    </row>
    <row r="29" spans="1:20">
      <c r="A29" s="21">
        <v>1021</v>
      </c>
      <c r="B29" s="21" t="s">
        <v>226</v>
      </c>
      <c r="C29" s="21">
        <v>1911</v>
      </c>
      <c r="D29" s="21">
        <v>0.40468599999999999</v>
      </c>
      <c r="E29" s="21">
        <v>1.2140580000000001</v>
      </c>
      <c r="F29" s="21">
        <v>0</v>
      </c>
      <c r="G29" s="21">
        <v>0</v>
      </c>
      <c r="H29" s="21">
        <v>0</v>
      </c>
      <c r="I29" s="21">
        <v>0</v>
      </c>
      <c r="J29" s="90">
        <v>120</v>
      </c>
      <c r="K29" s="21">
        <v>1.618744</v>
      </c>
      <c r="L29" s="21">
        <v>0</v>
      </c>
      <c r="M29" s="21">
        <v>0</v>
      </c>
      <c r="N29" s="21">
        <v>1</v>
      </c>
      <c r="O29" s="21">
        <v>1642</v>
      </c>
      <c r="P29" s="21">
        <v>2194</v>
      </c>
      <c r="Q29" s="21">
        <v>0.4</v>
      </c>
      <c r="R29" s="21">
        <v>7</v>
      </c>
      <c r="S29" s="21">
        <v>0.4</v>
      </c>
      <c r="T29" s="21">
        <v>1.2140580000000001</v>
      </c>
    </row>
    <row r="30" spans="1:20">
      <c r="A30" s="21">
        <v>1023</v>
      </c>
      <c r="B30" s="21" t="s">
        <v>231</v>
      </c>
      <c r="C30" s="21">
        <v>1911</v>
      </c>
      <c r="D30" s="21">
        <v>1048.541426</v>
      </c>
      <c r="E30" s="21">
        <v>3948.1166159999998</v>
      </c>
      <c r="F30" s="21">
        <v>291.77860600000002</v>
      </c>
      <c r="G30" s="21">
        <v>764.85654</v>
      </c>
      <c r="H30" s="21">
        <v>14.164009999999999</v>
      </c>
      <c r="I30" s="21">
        <v>238.23598999999999</v>
      </c>
      <c r="J30" s="90">
        <v>614.4</v>
      </c>
      <c r="K30" s="21">
        <v>1232.2688700000001</v>
      </c>
      <c r="L30" s="21">
        <v>1187.3487239999999</v>
      </c>
      <c r="M30" s="21">
        <v>1825.538546</v>
      </c>
      <c r="N30" s="21">
        <v>47</v>
      </c>
      <c r="O30" s="21">
        <v>22</v>
      </c>
      <c r="P30" s="21">
        <v>13</v>
      </c>
      <c r="Q30" s="21">
        <v>52.4</v>
      </c>
      <c r="R30" s="21">
        <v>565</v>
      </c>
      <c r="S30" s="21">
        <v>1334</v>
      </c>
      <c r="T30" s="21">
        <v>1865.197774</v>
      </c>
    </row>
    <row r="31" spans="1:20">
      <c r="A31" s="21">
        <v>1024</v>
      </c>
      <c r="B31" s="21" t="s">
        <v>227</v>
      </c>
      <c r="C31" s="21">
        <v>1911</v>
      </c>
      <c r="D31" s="21">
        <v>4019.7460380000002</v>
      </c>
      <c r="E31" s="21">
        <v>8330.0566240000007</v>
      </c>
      <c r="F31" s="21">
        <v>9827.3948240000009</v>
      </c>
      <c r="G31" s="21">
        <v>11096.085434000001</v>
      </c>
      <c r="H31" s="21">
        <v>11990.441494000001</v>
      </c>
      <c r="I31" s="21">
        <v>0</v>
      </c>
      <c r="J31" s="90">
        <v>8827.2000000000007</v>
      </c>
      <c r="K31" s="21">
        <v>15045.820793999999</v>
      </c>
      <c r="L31" s="21">
        <v>16948.654365999999</v>
      </c>
      <c r="M31" s="21">
        <v>14862.093349999999</v>
      </c>
      <c r="N31" s="21">
        <v>14311</v>
      </c>
      <c r="O31" s="21">
        <v>28894</v>
      </c>
      <c r="P31" s="21">
        <v>11051</v>
      </c>
      <c r="Q31" s="21">
        <v>14788.4</v>
      </c>
      <c r="R31" s="21">
        <v>23698</v>
      </c>
      <c r="S31" s="21">
        <v>17672.8</v>
      </c>
      <c r="T31" s="21">
        <v>11788.50318</v>
      </c>
    </row>
    <row r="32" spans="1:20">
      <c r="A32" s="21">
        <v>1002</v>
      </c>
      <c r="B32" s="21" t="s">
        <v>215</v>
      </c>
      <c r="C32" s="21">
        <v>1921</v>
      </c>
      <c r="D32" s="21">
        <v>5324.4537019999998</v>
      </c>
      <c r="E32" s="21">
        <v>7018.8739839999998</v>
      </c>
      <c r="F32" s="21">
        <v>2573.80296</v>
      </c>
      <c r="G32" s="21">
        <v>1795.591782</v>
      </c>
      <c r="H32" s="21">
        <v>2193.8028060000001</v>
      </c>
      <c r="I32" s="21">
        <v>10019.797194000001</v>
      </c>
      <c r="J32" s="90">
        <v>2532.8000000000002</v>
      </c>
      <c r="K32" s="21">
        <v>3127.8180940000002</v>
      </c>
      <c r="L32" s="21">
        <v>8296.8723719999998</v>
      </c>
      <c r="M32" s="21">
        <v>2626.8168260000002</v>
      </c>
      <c r="N32" s="21">
        <v>1361</v>
      </c>
      <c r="O32" s="21">
        <v>7316</v>
      </c>
      <c r="P32" s="21">
        <v>4697</v>
      </c>
      <c r="Q32" s="21">
        <v>3675.2</v>
      </c>
      <c r="R32" s="21">
        <v>2884</v>
      </c>
      <c r="S32" s="21">
        <v>195.6</v>
      </c>
      <c r="T32" s="21">
        <v>9012.3572199999999</v>
      </c>
    </row>
    <row r="33" spans="1:20">
      <c r="A33" s="21">
        <v>1003</v>
      </c>
      <c r="B33" s="21" t="s">
        <v>216</v>
      </c>
      <c r="C33" s="21">
        <v>1921</v>
      </c>
      <c r="D33" s="21">
        <v>19.020242</v>
      </c>
      <c r="E33" s="21">
        <v>21.448357999999999</v>
      </c>
      <c r="F33" s="21">
        <v>7.6890340000000004</v>
      </c>
      <c r="G33" s="21">
        <v>25.090532</v>
      </c>
      <c r="H33" s="21">
        <v>16.592126</v>
      </c>
      <c r="I33" s="21">
        <v>2328.6078739999998</v>
      </c>
      <c r="J33" s="90">
        <v>109.6</v>
      </c>
      <c r="K33" s="21">
        <v>9.7124640000000007</v>
      </c>
      <c r="L33" s="21">
        <v>17.401498</v>
      </c>
      <c r="M33" s="21">
        <v>36.42174</v>
      </c>
      <c r="N33" s="21">
        <v>1253</v>
      </c>
      <c r="O33" s="21">
        <v>3580</v>
      </c>
      <c r="P33" s="21">
        <v>38</v>
      </c>
      <c r="Q33" s="21">
        <v>62.4</v>
      </c>
      <c r="R33" s="21">
        <v>96</v>
      </c>
      <c r="S33" s="21">
        <v>0.4</v>
      </c>
      <c r="T33" s="21">
        <v>24.685846000000002</v>
      </c>
    </row>
    <row r="34" spans="1:20">
      <c r="A34" s="21">
        <v>1004</v>
      </c>
      <c r="B34" s="21" t="s">
        <v>217</v>
      </c>
      <c r="C34" s="21">
        <v>1921</v>
      </c>
      <c r="D34" s="21">
        <v>1005.64471</v>
      </c>
      <c r="E34" s="21">
        <v>1638.9783</v>
      </c>
      <c r="F34" s="21">
        <v>224.60073</v>
      </c>
      <c r="G34" s="21">
        <v>476.31542200000001</v>
      </c>
      <c r="H34" s="21">
        <v>611.88523199999997</v>
      </c>
      <c r="I34" s="21">
        <v>1506.1147679999999</v>
      </c>
      <c r="J34" s="90">
        <v>673.2</v>
      </c>
      <c r="K34" s="21">
        <v>645.47416999999996</v>
      </c>
      <c r="L34" s="21">
        <v>232.69444999999999</v>
      </c>
      <c r="M34" s="21">
        <v>529.73397399999999</v>
      </c>
      <c r="N34" s="21">
        <v>653</v>
      </c>
      <c r="O34" s="21">
        <v>231</v>
      </c>
      <c r="P34" s="21">
        <v>214</v>
      </c>
      <c r="Q34" s="21">
        <v>56</v>
      </c>
      <c r="R34" s="21">
        <v>226</v>
      </c>
      <c r="S34" s="21">
        <v>26.8</v>
      </c>
      <c r="T34" s="21">
        <v>995.52755999999999</v>
      </c>
    </row>
    <row r="35" spans="1:20">
      <c r="A35" s="21">
        <v>1006</v>
      </c>
      <c r="B35" s="21" t="s">
        <v>228</v>
      </c>
      <c r="C35" s="21">
        <v>1921</v>
      </c>
      <c r="D35" s="21">
        <v>287.32706000000002</v>
      </c>
      <c r="E35" s="21">
        <v>2734.867988</v>
      </c>
      <c r="F35" s="21">
        <v>1605.3893619999999</v>
      </c>
      <c r="G35" s="21">
        <v>2919.0001179999999</v>
      </c>
      <c r="H35" s="21">
        <v>1225.7938939999999</v>
      </c>
      <c r="I35" s="21">
        <v>1484.606106</v>
      </c>
      <c r="J35" s="90">
        <v>3326</v>
      </c>
      <c r="K35" s="21">
        <v>3658.766126</v>
      </c>
      <c r="L35" s="21">
        <v>4483.9208799999997</v>
      </c>
      <c r="M35" s="21">
        <v>11480.537134</v>
      </c>
      <c r="N35" s="21">
        <v>6534</v>
      </c>
      <c r="O35" s="21">
        <v>2657</v>
      </c>
      <c r="P35" s="21">
        <v>667</v>
      </c>
      <c r="Q35" s="21">
        <v>6782.4</v>
      </c>
      <c r="R35" s="21">
        <v>9504</v>
      </c>
      <c r="S35" s="21">
        <v>4692</v>
      </c>
      <c r="T35" s="21">
        <v>3125.794664</v>
      </c>
    </row>
    <row r="36" spans="1:20">
      <c r="A36" s="21">
        <v>1007</v>
      </c>
      <c r="B36" s="21" t="s">
        <v>218</v>
      </c>
      <c r="C36" s="21">
        <v>1921</v>
      </c>
      <c r="D36" s="21">
        <v>35.207681999999998</v>
      </c>
      <c r="E36" s="21">
        <v>23.067101999999998</v>
      </c>
      <c r="F36" s="21">
        <v>37.231112000000003</v>
      </c>
      <c r="G36" s="21">
        <v>248.072518</v>
      </c>
      <c r="H36" s="21">
        <v>673.80219</v>
      </c>
      <c r="I36" s="21">
        <v>5227.79781</v>
      </c>
      <c r="J36" s="90">
        <v>1232.8</v>
      </c>
      <c r="K36" s="21">
        <v>82.555943999999997</v>
      </c>
      <c r="L36" s="21">
        <v>25.495218000000001</v>
      </c>
      <c r="M36" s="21">
        <v>916.61378999999999</v>
      </c>
      <c r="N36" s="21">
        <v>5548</v>
      </c>
      <c r="O36" s="21">
        <v>24392</v>
      </c>
      <c r="P36" s="21">
        <v>29566</v>
      </c>
      <c r="Q36" s="21">
        <v>5424.4</v>
      </c>
      <c r="R36" s="21">
        <v>2667</v>
      </c>
      <c r="S36" s="21" t="s">
        <v>173</v>
      </c>
      <c r="T36" s="21">
        <v>13.759323999999999</v>
      </c>
    </row>
    <row r="37" spans="1:20">
      <c r="A37" s="21">
        <v>1008</v>
      </c>
      <c r="B37" s="21" t="s">
        <v>219</v>
      </c>
      <c r="C37" s="21">
        <v>1921</v>
      </c>
      <c r="D37" s="21">
        <v>9.7124640000000007</v>
      </c>
      <c r="E37" s="21">
        <v>262.23652800000002</v>
      </c>
      <c r="F37" s="21">
        <v>19.424928000000001</v>
      </c>
      <c r="G37" s="21">
        <v>10.117150000000001</v>
      </c>
      <c r="H37" s="21">
        <v>28.328019999999999</v>
      </c>
      <c r="I37" s="21">
        <v>622.47198000000003</v>
      </c>
      <c r="J37" s="90">
        <v>6.4</v>
      </c>
      <c r="K37" s="21">
        <v>40.063913999999997</v>
      </c>
      <c r="L37" s="21">
        <v>199.105512</v>
      </c>
      <c r="M37" s="21">
        <v>16.592126</v>
      </c>
      <c r="N37" s="21">
        <v>5</v>
      </c>
      <c r="O37" s="21">
        <v>76</v>
      </c>
      <c r="P37" s="21">
        <v>9</v>
      </c>
      <c r="Q37" s="21">
        <v>213.2</v>
      </c>
      <c r="R37" s="21">
        <v>166</v>
      </c>
      <c r="S37" s="21">
        <v>1033.5999999999999</v>
      </c>
      <c r="T37" s="21">
        <v>120.191742</v>
      </c>
    </row>
    <row r="38" spans="1:20">
      <c r="A38" s="21">
        <v>1010</v>
      </c>
      <c r="B38" s="21" t="s">
        <v>220</v>
      </c>
      <c r="C38" s="21">
        <v>1921</v>
      </c>
      <c r="D38" s="21">
        <v>26587.870200000001</v>
      </c>
      <c r="E38" s="21">
        <v>51697.827127999997</v>
      </c>
      <c r="F38" s="21">
        <v>15741.476027999999</v>
      </c>
      <c r="G38" s="21">
        <v>21918.603132</v>
      </c>
      <c r="H38" s="21">
        <v>30638.372373999999</v>
      </c>
      <c r="I38" s="21">
        <v>23567.978749230799</v>
      </c>
      <c r="J38" s="90">
        <v>18524.501649999998</v>
      </c>
      <c r="K38" s="21">
        <v>22410.701308</v>
      </c>
      <c r="L38" s="21">
        <v>43899.932593999998</v>
      </c>
      <c r="M38" s="21">
        <v>33255.881421999999</v>
      </c>
      <c r="N38" s="21">
        <v>27422</v>
      </c>
      <c r="O38" s="21">
        <v>25760</v>
      </c>
      <c r="P38" s="21">
        <v>21431</v>
      </c>
      <c r="Q38" s="21">
        <v>33686.400000000001</v>
      </c>
      <c r="R38" s="21">
        <v>41475</v>
      </c>
      <c r="S38" s="21">
        <v>13278</v>
      </c>
      <c r="T38" s="21">
        <v>69433.191078000003</v>
      </c>
    </row>
    <row r="39" spans="1:20">
      <c r="A39" s="21">
        <v>1012</v>
      </c>
      <c r="B39" s="21" t="s">
        <v>221</v>
      </c>
      <c r="C39" s="21">
        <v>1921</v>
      </c>
      <c r="D39" s="21">
        <v>8152.3994700000003</v>
      </c>
      <c r="E39" s="21">
        <v>21899.178204</v>
      </c>
      <c r="F39" s="21">
        <v>3226.9661639999999</v>
      </c>
      <c r="G39" s="21">
        <v>5634.8478640000003</v>
      </c>
      <c r="H39" s="21">
        <v>2301.0445960000002</v>
      </c>
      <c r="I39" s="21">
        <v>26655.755404</v>
      </c>
      <c r="J39" s="90">
        <v>2501.1999999999998</v>
      </c>
      <c r="K39" s="21">
        <v>11688.545738000001</v>
      </c>
      <c r="L39" s="21">
        <v>8052.4420280000004</v>
      </c>
      <c r="M39" s="21">
        <v>9202.1549539999996</v>
      </c>
      <c r="N39" s="21">
        <v>3259</v>
      </c>
      <c r="O39" s="21">
        <v>2901</v>
      </c>
      <c r="P39" s="21">
        <v>1379</v>
      </c>
      <c r="Q39" s="21">
        <v>2762</v>
      </c>
      <c r="R39" s="21">
        <v>4131</v>
      </c>
      <c r="S39" s="21">
        <v>308.39999999999998</v>
      </c>
      <c r="T39" s="21">
        <v>11374.104716</v>
      </c>
    </row>
    <row r="40" spans="1:20">
      <c r="A40" s="21">
        <v>1013</v>
      </c>
      <c r="B40" s="21" t="s">
        <v>222</v>
      </c>
      <c r="C40" s="21">
        <v>1921</v>
      </c>
      <c r="D40" s="21">
        <v>26663.546482000002</v>
      </c>
      <c r="E40" s="21">
        <v>45739.635150000002</v>
      </c>
      <c r="F40" s="21">
        <v>12104.967632</v>
      </c>
      <c r="G40" s="21">
        <v>16535.469959999999</v>
      </c>
      <c r="H40" s="21">
        <v>16436.321889999999</v>
      </c>
      <c r="I40" s="21">
        <v>214.078110000002</v>
      </c>
      <c r="J40" s="90">
        <v>12321.6</v>
      </c>
      <c r="K40" s="21">
        <v>24046.44212</v>
      </c>
      <c r="L40" s="21">
        <v>43162.190016</v>
      </c>
      <c r="M40" s="21">
        <v>30392.323285999999</v>
      </c>
      <c r="N40" s="21">
        <v>21415</v>
      </c>
      <c r="O40" s="21">
        <v>32422</v>
      </c>
      <c r="P40" s="21">
        <v>28406</v>
      </c>
      <c r="Q40" s="21">
        <v>30749.599999999999</v>
      </c>
      <c r="R40" s="21">
        <v>39508</v>
      </c>
      <c r="S40" s="21">
        <v>2409.1999999999998</v>
      </c>
      <c r="T40" s="21">
        <v>63239.471848000001</v>
      </c>
    </row>
    <row r="41" spans="1:20">
      <c r="A41" s="21">
        <v>1014</v>
      </c>
      <c r="B41" s="21" t="s">
        <v>229</v>
      </c>
      <c r="C41" s="21">
        <v>1921</v>
      </c>
      <c r="D41" s="21">
        <v>256.57092399999999</v>
      </c>
      <c r="E41" s="21">
        <v>1957.870868</v>
      </c>
      <c r="F41" s="21">
        <v>349.64870400000001</v>
      </c>
      <c r="G41" s="21">
        <v>157.422854</v>
      </c>
      <c r="H41" s="21">
        <v>106.432418</v>
      </c>
      <c r="I41" s="21">
        <v>16767.167581999998</v>
      </c>
      <c r="J41" s="90">
        <v>102</v>
      </c>
      <c r="K41" s="21">
        <v>1073.2272720000001</v>
      </c>
      <c r="L41" s="21">
        <v>1431.7790680000001</v>
      </c>
      <c r="M41" s="21">
        <v>1452.8227400000001</v>
      </c>
      <c r="N41" s="21">
        <v>493</v>
      </c>
      <c r="O41" s="21">
        <v>6386</v>
      </c>
      <c r="P41" s="21">
        <v>1570</v>
      </c>
      <c r="Q41" s="21">
        <v>287.2</v>
      </c>
      <c r="R41" s="21">
        <v>2155</v>
      </c>
      <c r="S41" s="21">
        <v>572.4</v>
      </c>
      <c r="T41" s="21">
        <v>1913.760094</v>
      </c>
    </row>
    <row r="42" spans="1:20">
      <c r="A42" s="21">
        <v>1015</v>
      </c>
      <c r="B42" s="21" t="s">
        <v>223</v>
      </c>
      <c r="C42" s="21">
        <v>1921</v>
      </c>
      <c r="D42" s="21">
        <v>776.18774800000006</v>
      </c>
      <c r="E42" s="21">
        <v>1502.194432</v>
      </c>
      <c r="F42" s="21">
        <v>154.99473800000001</v>
      </c>
      <c r="G42" s="21">
        <v>112.502708</v>
      </c>
      <c r="H42" s="21" t="s">
        <v>173</v>
      </c>
      <c r="I42" s="21" t="s">
        <v>173</v>
      </c>
      <c r="J42" s="90">
        <v>91.2</v>
      </c>
      <c r="K42" s="21">
        <v>424.9203</v>
      </c>
      <c r="L42" s="21">
        <v>616.33677799999998</v>
      </c>
      <c r="M42" s="21">
        <v>97.934011999999996</v>
      </c>
      <c r="N42" s="21">
        <v>437</v>
      </c>
      <c r="O42" s="21">
        <v>220</v>
      </c>
      <c r="P42" s="21">
        <v>28</v>
      </c>
      <c r="Q42" s="21">
        <v>98.4</v>
      </c>
      <c r="R42" s="21">
        <v>168</v>
      </c>
      <c r="S42" s="21">
        <v>76.8</v>
      </c>
      <c r="T42" s="21">
        <v>2802.0458640000002</v>
      </c>
    </row>
    <row r="43" spans="1:20">
      <c r="A43" s="21">
        <v>1016</v>
      </c>
      <c r="B43" s="21" t="s">
        <v>224</v>
      </c>
      <c r="C43" s="21">
        <v>1921</v>
      </c>
      <c r="D43" s="21">
        <v>2192.5887480000001</v>
      </c>
      <c r="E43" s="21">
        <v>2056.209566</v>
      </c>
      <c r="F43" s="21">
        <v>602.57745399999999</v>
      </c>
      <c r="G43" s="21">
        <v>2027.0721739999999</v>
      </c>
      <c r="H43" s="21">
        <v>320.10662600000001</v>
      </c>
      <c r="I43" s="21">
        <v>847.89337399999999</v>
      </c>
      <c r="J43" s="90">
        <v>1178.8</v>
      </c>
      <c r="K43" s="21">
        <v>1369.4574239999999</v>
      </c>
      <c r="L43" s="21">
        <v>1299.4467460000001</v>
      </c>
      <c r="M43" s="21">
        <v>968.81828399999995</v>
      </c>
      <c r="N43" s="21">
        <v>880</v>
      </c>
      <c r="O43" s="21">
        <v>1293</v>
      </c>
      <c r="P43" s="21">
        <v>680</v>
      </c>
      <c r="Q43" s="21">
        <v>859.2</v>
      </c>
      <c r="R43" s="21">
        <v>2469</v>
      </c>
      <c r="S43" s="21">
        <v>1674.8</v>
      </c>
      <c r="T43" s="21">
        <v>2609.415328</v>
      </c>
    </row>
    <row r="44" spans="1:20">
      <c r="A44" s="21">
        <v>1017</v>
      </c>
      <c r="B44" s="21" t="s">
        <v>225</v>
      </c>
      <c r="C44" s="21">
        <v>1921</v>
      </c>
      <c r="D44" s="21">
        <v>1388.477666</v>
      </c>
      <c r="E44" s="21">
        <v>254.95218</v>
      </c>
      <c r="F44" s="21">
        <v>153.78067999999999</v>
      </c>
      <c r="G44" s="21">
        <v>423.70624199999997</v>
      </c>
      <c r="H44" s="21">
        <v>243.216286</v>
      </c>
      <c r="I44" s="21">
        <v>6610.7837140000001</v>
      </c>
      <c r="J44" s="90">
        <v>2267.1999999999998</v>
      </c>
      <c r="K44" s="21">
        <v>779.42523600000004</v>
      </c>
      <c r="L44" s="21">
        <v>16.592126</v>
      </c>
      <c r="M44" s="21">
        <v>1312.396698</v>
      </c>
      <c r="N44" s="21">
        <v>1239</v>
      </c>
      <c r="O44" s="21">
        <v>435</v>
      </c>
      <c r="P44" s="21">
        <v>645</v>
      </c>
      <c r="Q44" s="21">
        <v>125.2</v>
      </c>
      <c r="R44" s="21">
        <v>259</v>
      </c>
      <c r="S44" s="21" t="s">
        <v>173</v>
      </c>
      <c r="T44" s="21">
        <v>129.09483399999999</v>
      </c>
    </row>
    <row r="45" spans="1:20">
      <c r="A45" s="21">
        <v>1021</v>
      </c>
      <c r="B45" s="21" t="s">
        <v>226</v>
      </c>
      <c r="C45" s="21">
        <v>1921</v>
      </c>
      <c r="D45" s="21">
        <v>0</v>
      </c>
      <c r="E45" s="21">
        <v>0</v>
      </c>
      <c r="F45" s="21">
        <v>0</v>
      </c>
      <c r="G45" s="21">
        <v>0</v>
      </c>
      <c r="H45" s="21">
        <v>0</v>
      </c>
      <c r="I45" s="21">
        <v>346</v>
      </c>
      <c r="J45" s="90">
        <v>6</v>
      </c>
      <c r="K45" s="21">
        <v>0</v>
      </c>
      <c r="L45" s="21">
        <v>0</v>
      </c>
      <c r="M45" s="21">
        <v>0.40468599999999999</v>
      </c>
      <c r="N45" s="21">
        <v>73</v>
      </c>
      <c r="O45" s="21">
        <v>725</v>
      </c>
      <c r="P45" s="21">
        <v>1842</v>
      </c>
      <c r="Q45" s="21">
        <v>8.8000000000000007</v>
      </c>
      <c r="R45" s="21">
        <v>16</v>
      </c>
      <c r="S45" s="21">
        <v>0.8</v>
      </c>
      <c r="T45" s="21">
        <v>0.40468599999999999</v>
      </c>
    </row>
    <row r="46" spans="1:20">
      <c r="A46" s="21">
        <v>1023</v>
      </c>
      <c r="B46" s="21" t="s">
        <v>231</v>
      </c>
      <c r="C46" s="21">
        <v>1921</v>
      </c>
      <c r="D46" s="21">
        <v>761.61905200000001</v>
      </c>
      <c r="E46" s="21">
        <v>2803.2599220000002</v>
      </c>
      <c r="F46" s="21">
        <v>392.95010600000001</v>
      </c>
      <c r="G46" s="21">
        <v>546.3261</v>
      </c>
      <c r="H46" s="21">
        <v>9.3077780000000008</v>
      </c>
      <c r="I46" s="21">
        <v>184.69222199999999</v>
      </c>
      <c r="J46" s="90">
        <v>821.2</v>
      </c>
      <c r="K46" s="21">
        <v>1475.485156</v>
      </c>
      <c r="L46" s="21">
        <v>1188.562782</v>
      </c>
      <c r="M46" s="21">
        <v>1209.2017679999999</v>
      </c>
      <c r="N46" s="21">
        <v>58</v>
      </c>
      <c r="O46" s="21">
        <v>4</v>
      </c>
      <c r="P46" s="21">
        <v>5</v>
      </c>
      <c r="Q46" s="21">
        <v>26.4</v>
      </c>
      <c r="R46" s="21">
        <v>373</v>
      </c>
      <c r="S46" s="21">
        <v>1532.8</v>
      </c>
      <c r="T46" s="21">
        <v>1189.3721539999999</v>
      </c>
    </row>
    <row r="47" spans="1:20">
      <c r="A47" s="21">
        <v>1024</v>
      </c>
      <c r="B47" s="21" t="s">
        <v>227</v>
      </c>
      <c r="C47" s="21">
        <v>1921</v>
      </c>
      <c r="D47" s="21">
        <v>1536.592742</v>
      </c>
      <c r="E47" s="21">
        <v>2840.0863479999998</v>
      </c>
      <c r="F47" s="21">
        <v>3538.9790699999999</v>
      </c>
      <c r="G47" s="21">
        <v>4465.7100099999998</v>
      </c>
      <c r="H47" s="21">
        <v>7661.9200380000002</v>
      </c>
      <c r="I47" s="21">
        <v>2028.879962</v>
      </c>
      <c r="J47" s="90">
        <v>7964</v>
      </c>
      <c r="K47" s="21">
        <v>8045.1576800000003</v>
      </c>
      <c r="L47" s="21">
        <v>8162.5166200000003</v>
      </c>
      <c r="M47" s="21">
        <v>9460.3446220000005</v>
      </c>
      <c r="N47" s="21">
        <v>9666</v>
      </c>
      <c r="O47" s="21">
        <v>29699</v>
      </c>
      <c r="P47" s="21">
        <v>10988</v>
      </c>
      <c r="Q47" s="21">
        <v>23280</v>
      </c>
      <c r="R47" s="21">
        <v>19014</v>
      </c>
      <c r="S47" s="21">
        <v>332</v>
      </c>
      <c r="T47" s="21">
        <v>7399.278824</v>
      </c>
    </row>
    <row r="48" spans="1:20">
      <c r="A48" s="21">
        <v>1001</v>
      </c>
      <c r="B48" s="21" t="s">
        <v>232</v>
      </c>
      <c r="C48" s="21">
        <v>1931</v>
      </c>
      <c r="D48" s="21">
        <v>2230.6292319999998</v>
      </c>
      <c r="E48" s="21">
        <v>4387.6056120000003</v>
      </c>
      <c r="F48" s="21">
        <v>5842.0470960000002</v>
      </c>
      <c r="G48" s="21">
        <v>4190.5235300000004</v>
      </c>
      <c r="H48" s="21">
        <v>9852.4853559999992</v>
      </c>
      <c r="I48" s="21">
        <v>3646.314644</v>
      </c>
      <c r="J48" s="90">
        <v>4071.1411600000001</v>
      </c>
      <c r="K48" s="21">
        <v>3326.1142340000001</v>
      </c>
      <c r="L48" s="21">
        <v>2289.7133880000001</v>
      </c>
      <c r="M48" s="21">
        <v>4919.3630160000002</v>
      </c>
      <c r="N48" s="21">
        <v>4149</v>
      </c>
      <c r="O48" s="21">
        <v>7372</v>
      </c>
      <c r="P48" s="21">
        <v>6364</v>
      </c>
      <c r="Q48" s="21">
        <v>6826.8</v>
      </c>
      <c r="R48" s="21">
        <v>6774</v>
      </c>
      <c r="S48" s="21">
        <v>6904.4</v>
      </c>
      <c r="T48" s="21">
        <v>16691.678756000001</v>
      </c>
    </row>
    <row r="49" spans="1:20">
      <c r="A49" s="21">
        <v>1002</v>
      </c>
      <c r="B49" s="21" t="s">
        <v>215</v>
      </c>
      <c r="C49" s="21">
        <v>1931</v>
      </c>
      <c r="D49" s="21">
        <v>5552.2919199999997</v>
      </c>
      <c r="E49" s="21">
        <v>7555.8923059999997</v>
      </c>
      <c r="F49" s="21">
        <v>2824.303594</v>
      </c>
      <c r="G49" s="21">
        <v>1936.4225100000001</v>
      </c>
      <c r="H49" s="21">
        <v>2670.9276</v>
      </c>
      <c r="I49" s="21">
        <v>7217.4723999999997</v>
      </c>
      <c r="J49" s="90">
        <v>2446.4</v>
      </c>
      <c r="K49" s="21">
        <v>2971.6092979999999</v>
      </c>
      <c r="L49" s="21">
        <v>8475.7435839999998</v>
      </c>
      <c r="M49" s="21">
        <v>3590.3741920000002</v>
      </c>
      <c r="N49" s="21">
        <v>2609</v>
      </c>
      <c r="O49" s="21">
        <v>7000</v>
      </c>
      <c r="P49" s="21">
        <v>2914</v>
      </c>
      <c r="Q49" s="21">
        <v>211.2</v>
      </c>
      <c r="R49" s="21">
        <v>5840</v>
      </c>
      <c r="S49" s="21">
        <v>10396.4</v>
      </c>
      <c r="T49" s="21">
        <v>11731.037768</v>
      </c>
    </row>
    <row r="50" spans="1:20">
      <c r="A50" s="21">
        <v>1003</v>
      </c>
      <c r="B50" s="21" t="s">
        <v>216</v>
      </c>
      <c r="C50" s="21">
        <v>1931</v>
      </c>
      <c r="D50" s="21">
        <v>11.331208</v>
      </c>
      <c r="E50" s="21">
        <v>32.779566000000003</v>
      </c>
      <c r="F50" s="21">
        <v>14.164009999999999</v>
      </c>
      <c r="G50" s="21">
        <v>59.488841999999998</v>
      </c>
      <c r="H50" s="21">
        <v>99.957442</v>
      </c>
      <c r="I50" s="21">
        <v>2735.642558</v>
      </c>
      <c r="J50" s="90">
        <v>272.39999999999998</v>
      </c>
      <c r="K50" s="21">
        <v>33.588937999999999</v>
      </c>
      <c r="L50" s="21">
        <v>159.04159799999999</v>
      </c>
      <c r="M50" s="21">
        <v>54.63261</v>
      </c>
      <c r="N50" s="21">
        <v>6067</v>
      </c>
      <c r="O50" s="21">
        <v>13801</v>
      </c>
      <c r="P50" s="21">
        <v>345</v>
      </c>
      <c r="Q50" s="21">
        <v>1068</v>
      </c>
      <c r="R50" s="21">
        <v>2409</v>
      </c>
      <c r="S50" s="21">
        <v>5137.6000000000004</v>
      </c>
      <c r="T50" s="21">
        <v>26.304590000000001</v>
      </c>
    </row>
    <row r="51" spans="1:20">
      <c r="A51" s="21">
        <v>1004</v>
      </c>
      <c r="B51" s="21" t="s">
        <v>217</v>
      </c>
      <c r="C51" s="21">
        <v>1931</v>
      </c>
      <c r="D51" s="21">
        <v>683.91934000000003</v>
      </c>
      <c r="E51" s="21">
        <v>1883.81333</v>
      </c>
      <c r="F51" s="21">
        <v>310.39416199999999</v>
      </c>
      <c r="G51" s="21">
        <v>703.34426800000006</v>
      </c>
      <c r="H51" s="21">
        <v>863.19523800000002</v>
      </c>
      <c r="I51" s="21">
        <v>2808.8047620000002</v>
      </c>
      <c r="J51" s="90">
        <v>1728.4</v>
      </c>
      <c r="K51" s="21">
        <v>581.53378199999997</v>
      </c>
      <c r="L51" s="21">
        <v>1423.2806619999999</v>
      </c>
      <c r="M51" s="21">
        <v>2426.901942</v>
      </c>
      <c r="N51" s="21">
        <v>2526</v>
      </c>
      <c r="O51" s="21">
        <v>1695</v>
      </c>
      <c r="P51" s="21">
        <v>658</v>
      </c>
      <c r="Q51" s="21">
        <v>386.4</v>
      </c>
      <c r="R51" s="21">
        <v>1868</v>
      </c>
      <c r="S51" s="21">
        <v>4085.2</v>
      </c>
      <c r="T51" s="21">
        <v>1528.0943360000001</v>
      </c>
    </row>
    <row r="52" spans="1:20">
      <c r="A52" s="21">
        <v>1006</v>
      </c>
      <c r="B52" s="21" t="s">
        <v>228</v>
      </c>
      <c r="C52" s="21">
        <v>1931</v>
      </c>
      <c r="D52" s="21">
        <v>106.837104</v>
      </c>
      <c r="E52" s="21">
        <v>1850.2243920000001</v>
      </c>
      <c r="F52" s="21">
        <v>1292.567084</v>
      </c>
      <c r="G52" s="21">
        <v>2551.5452300000002</v>
      </c>
      <c r="H52" s="21">
        <v>1373.90897</v>
      </c>
      <c r="I52" s="21">
        <v>2552.09103</v>
      </c>
      <c r="J52" s="90">
        <v>2948</v>
      </c>
      <c r="K52" s="21">
        <v>2723.5367799999999</v>
      </c>
      <c r="L52" s="21">
        <v>3287.2643779999999</v>
      </c>
      <c r="M52" s="21">
        <v>9475.3180040000007</v>
      </c>
      <c r="N52" s="21">
        <v>5983</v>
      </c>
      <c r="O52" s="21">
        <v>4093</v>
      </c>
      <c r="P52" s="21">
        <v>1386</v>
      </c>
      <c r="Q52" s="21">
        <v>6039.2</v>
      </c>
      <c r="R52" s="21">
        <v>8180</v>
      </c>
      <c r="S52" s="21">
        <v>1894.4</v>
      </c>
      <c r="T52" s="21">
        <v>1548.328636</v>
      </c>
    </row>
    <row r="53" spans="1:20">
      <c r="A53" s="21">
        <v>1007</v>
      </c>
      <c r="B53" s="21" t="s">
        <v>218</v>
      </c>
      <c r="C53" s="21">
        <v>1931</v>
      </c>
      <c r="D53" s="21">
        <v>4.4515459999999996</v>
      </c>
      <c r="E53" s="21">
        <v>11.331208</v>
      </c>
      <c r="F53" s="21">
        <v>17.401498</v>
      </c>
      <c r="G53" s="21">
        <v>140.83072799999999</v>
      </c>
      <c r="H53" s="21">
        <v>295.01609400000001</v>
      </c>
      <c r="I53" s="21">
        <v>2777.7839060000001</v>
      </c>
      <c r="J53" s="90">
        <v>563.6</v>
      </c>
      <c r="K53" s="21">
        <v>30.756136000000001</v>
      </c>
      <c r="L53" s="21">
        <v>35.612367999999996</v>
      </c>
      <c r="M53" s="21">
        <v>488.45600200000001</v>
      </c>
      <c r="N53" s="21">
        <v>2909</v>
      </c>
      <c r="O53" s="21">
        <v>15139</v>
      </c>
      <c r="P53" s="21">
        <v>19783</v>
      </c>
      <c r="Q53" s="21">
        <v>1912</v>
      </c>
      <c r="R53" s="21">
        <v>1114</v>
      </c>
      <c r="S53" s="21">
        <v>136.80000000000001</v>
      </c>
      <c r="T53" s="21">
        <v>6.07029</v>
      </c>
    </row>
    <row r="54" spans="1:20">
      <c r="A54" s="21">
        <v>1008</v>
      </c>
      <c r="B54" s="21" t="s">
        <v>219</v>
      </c>
      <c r="C54" s="21">
        <v>1931</v>
      </c>
      <c r="D54" s="21">
        <v>4.0468599999999997</v>
      </c>
      <c r="E54" s="21">
        <v>102.790244</v>
      </c>
      <c r="F54" s="21">
        <v>7.6890340000000004</v>
      </c>
      <c r="G54" s="21">
        <v>17.401498</v>
      </c>
      <c r="H54" s="21">
        <v>40.873286</v>
      </c>
      <c r="I54" s="21">
        <v>164.72671399999999</v>
      </c>
      <c r="J54" s="90">
        <v>14</v>
      </c>
      <c r="K54" s="21">
        <v>82.960629999999995</v>
      </c>
      <c r="L54" s="21">
        <v>130.30889199999999</v>
      </c>
      <c r="M54" s="21">
        <v>19.020242</v>
      </c>
      <c r="N54" s="21">
        <v>25</v>
      </c>
      <c r="O54" s="21">
        <v>45</v>
      </c>
      <c r="P54" s="21">
        <v>34</v>
      </c>
      <c r="Q54" s="21">
        <v>220.4</v>
      </c>
      <c r="R54" s="21">
        <v>113</v>
      </c>
      <c r="S54" s="21">
        <v>663.6</v>
      </c>
      <c r="T54" s="21">
        <v>52.204493999999997</v>
      </c>
    </row>
    <row r="55" spans="1:20">
      <c r="A55" s="21">
        <v>1011</v>
      </c>
      <c r="B55" s="21" t="s">
        <v>233</v>
      </c>
      <c r="C55" s="21">
        <v>1931</v>
      </c>
      <c r="D55" s="21">
        <v>26312.279033999999</v>
      </c>
      <c r="E55" s="21">
        <v>51127.624554000002</v>
      </c>
      <c r="F55" s="21">
        <v>10884.02997</v>
      </c>
      <c r="G55" s="21">
        <v>15224.692005999999</v>
      </c>
      <c r="H55" s="21">
        <v>14379.707638</v>
      </c>
      <c r="I55" s="21">
        <v>11061.313567692299</v>
      </c>
      <c r="J55" s="90">
        <v>12020.792944000001</v>
      </c>
      <c r="K55" s="21">
        <v>21624.801095999999</v>
      </c>
      <c r="L55" s="21">
        <v>42657.546574</v>
      </c>
      <c r="M55" s="21">
        <v>30306.934539999998</v>
      </c>
      <c r="N55" s="21">
        <v>15643</v>
      </c>
      <c r="O55" s="21">
        <v>13290</v>
      </c>
      <c r="P55" s="21">
        <v>12037</v>
      </c>
      <c r="Q55" s="21">
        <v>32837.599999999999</v>
      </c>
      <c r="R55" s="21">
        <v>25830</v>
      </c>
      <c r="S55" s="21">
        <v>52341.599999999999</v>
      </c>
      <c r="T55" s="21">
        <v>65890.165148</v>
      </c>
    </row>
    <row r="56" spans="1:20">
      <c r="A56" s="21">
        <v>1012</v>
      </c>
      <c r="B56" s="21" t="s">
        <v>221</v>
      </c>
      <c r="C56" s="21">
        <v>1931</v>
      </c>
      <c r="D56" s="21">
        <v>13187.907368</v>
      </c>
      <c r="E56" s="21">
        <v>32480.503046000002</v>
      </c>
      <c r="F56" s="21">
        <v>6450.6948400000001</v>
      </c>
      <c r="G56" s="21">
        <v>9742.0060780000003</v>
      </c>
      <c r="H56" s="21">
        <v>6631.9941680000002</v>
      </c>
      <c r="I56" s="21">
        <v>24636.805831999998</v>
      </c>
      <c r="J56" s="90">
        <v>7064.4</v>
      </c>
      <c r="K56" s="21">
        <v>16843.436006</v>
      </c>
      <c r="L56" s="21">
        <v>21107.207702</v>
      </c>
      <c r="M56" s="21">
        <v>24840.840737999999</v>
      </c>
      <c r="N56" s="21">
        <v>9670</v>
      </c>
      <c r="O56" s="21">
        <v>5426</v>
      </c>
      <c r="P56" s="21">
        <v>2110</v>
      </c>
      <c r="Q56" s="21">
        <v>13768</v>
      </c>
      <c r="R56" s="21">
        <v>12343</v>
      </c>
      <c r="S56" s="21">
        <v>27016</v>
      </c>
      <c r="T56" s="21">
        <v>20740.966872000001</v>
      </c>
    </row>
    <row r="57" spans="1:20">
      <c r="A57" s="21">
        <v>1013</v>
      </c>
      <c r="B57" s="21" t="s">
        <v>222</v>
      </c>
      <c r="C57" s="21">
        <v>1931</v>
      </c>
      <c r="D57" s="21">
        <v>17533.830322000002</v>
      </c>
      <c r="E57" s="21">
        <v>31972.622115999999</v>
      </c>
      <c r="F57" s="21">
        <v>10679.66354</v>
      </c>
      <c r="G57" s="21">
        <v>13767.013034</v>
      </c>
      <c r="H57" s="21">
        <v>17439.943169999999</v>
      </c>
      <c r="I57" s="21">
        <v>1027.25683</v>
      </c>
      <c r="J57" s="90">
        <v>12032.8</v>
      </c>
      <c r="K57" s="21">
        <v>19170.380506000001</v>
      </c>
      <c r="L57" s="21">
        <v>32575.199570000001</v>
      </c>
      <c r="M57" s="21">
        <v>20520.413002000001</v>
      </c>
      <c r="N57" s="21">
        <v>17191</v>
      </c>
      <c r="O57" s="21">
        <v>26614</v>
      </c>
      <c r="P57" s="21">
        <v>26781</v>
      </c>
      <c r="Q57" s="21">
        <v>4888.8</v>
      </c>
      <c r="R57" s="21">
        <v>35894</v>
      </c>
      <c r="S57" s="21">
        <v>43296.800000000003</v>
      </c>
      <c r="T57" s="21">
        <v>47761.446406000003</v>
      </c>
    </row>
    <row r="58" spans="1:20">
      <c r="A58" s="21">
        <v>1014</v>
      </c>
      <c r="B58" s="21" t="s">
        <v>229</v>
      </c>
      <c r="C58" s="21">
        <v>1931</v>
      </c>
      <c r="D58" s="21">
        <v>416.82657999999998</v>
      </c>
      <c r="E58" s="21">
        <v>707.39112799999998</v>
      </c>
      <c r="F58" s="21">
        <v>268.71150399999999</v>
      </c>
      <c r="G58" s="21">
        <v>610.26648799999998</v>
      </c>
      <c r="H58" s="21">
        <v>4951.7378959999996</v>
      </c>
      <c r="I58" s="21">
        <v>11745.062104000001</v>
      </c>
      <c r="J58" s="90">
        <v>8</v>
      </c>
      <c r="K58" s="21">
        <v>219.74449799999999</v>
      </c>
      <c r="L58" s="21">
        <v>283.28019999999998</v>
      </c>
      <c r="M58" s="21">
        <v>512.33247600000004</v>
      </c>
      <c r="N58" s="21">
        <v>1</v>
      </c>
      <c r="O58" s="21">
        <v>5</v>
      </c>
      <c r="P58" s="21">
        <v>4</v>
      </c>
      <c r="Q58" s="21">
        <v>2</v>
      </c>
      <c r="R58" s="21">
        <v>8</v>
      </c>
      <c r="S58" s="21">
        <v>0.8</v>
      </c>
      <c r="T58" s="21">
        <v>842.96093800000006</v>
      </c>
    </row>
    <row r="59" spans="1:20">
      <c r="A59" s="21">
        <v>1015</v>
      </c>
      <c r="B59" s="21" t="s">
        <v>223</v>
      </c>
      <c r="C59" s="21">
        <v>1931</v>
      </c>
      <c r="D59" s="21">
        <v>344.79247199999998</v>
      </c>
      <c r="E59" s="21">
        <v>461.34204</v>
      </c>
      <c r="F59" s="21">
        <v>85.793431999999996</v>
      </c>
      <c r="G59" s="21">
        <v>133.54638</v>
      </c>
      <c r="H59" s="21" t="s">
        <v>173</v>
      </c>
      <c r="I59" s="21" t="s">
        <v>173</v>
      </c>
      <c r="J59" s="90">
        <v>122.8</v>
      </c>
      <c r="K59" s="21">
        <v>211.246092</v>
      </c>
      <c r="L59" s="21">
        <v>421.27812599999999</v>
      </c>
      <c r="M59" s="21">
        <v>242.406914</v>
      </c>
      <c r="N59" s="21">
        <v>189</v>
      </c>
      <c r="O59" s="21">
        <v>294</v>
      </c>
      <c r="P59" s="21">
        <v>357</v>
      </c>
      <c r="Q59" s="21">
        <v>534</v>
      </c>
      <c r="R59" s="21">
        <v>456</v>
      </c>
      <c r="S59" s="21">
        <v>789.2</v>
      </c>
      <c r="T59" s="21">
        <v>1001.193164</v>
      </c>
    </row>
    <row r="60" spans="1:20">
      <c r="A60" s="21">
        <v>1016</v>
      </c>
      <c r="B60" s="21" t="s">
        <v>224</v>
      </c>
      <c r="C60" s="21">
        <v>1931</v>
      </c>
      <c r="D60" s="21">
        <v>2855.4644159999998</v>
      </c>
      <c r="E60" s="21">
        <v>2764.4100659999999</v>
      </c>
      <c r="F60" s="21">
        <v>733.69571800000006</v>
      </c>
      <c r="G60" s="21">
        <v>2685.9009820000001</v>
      </c>
      <c r="H60" s="21">
        <v>310.79884800000002</v>
      </c>
      <c r="I60" s="21">
        <v>847.20115199999998</v>
      </c>
      <c r="J60" s="90">
        <v>1098.8</v>
      </c>
      <c r="K60" s="21">
        <v>1375.123028</v>
      </c>
      <c r="L60" s="21">
        <v>1051.778914</v>
      </c>
      <c r="M60" s="21">
        <v>958.29644800000005</v>
      </c>
      <c r="N60" s="21">
        <v>1128</v>
      </c>
      <c r="O60" s="21">
        <v>1857</v>
      </c>
      <c r="P60" s="21">
        <v>1891</v>
      </c>
      <c r="Q60" s="21">
        <v>918</v>
      </c>
      <c r="R60" s="21">
        <v>2450</v>
      </c>
      <c r="S60" s="21">
        <v>1144.8</v>
      </c>
      <c r="T60" s="21">
        <v>2011.6941059999999</v>
      </c>
    </row>
    <row r="61" spans="1:20">
      <c r="A61" s="21">
        <v>1017</v>
      </c>
      <c r="B61" s="21" t="s">
        <v>225</v>
      </c>
      <c r="C61" s="21">
        <v>1931</v>
      </c>
      <c r="D61" s="21">
        <v>446.77334400000001</v>
      </c>
      <c r="E61" s="21">
        <v>157.422854</v>
      </c>
      <c r="F61" s="21">
        <v>58.679470000000002</v>
      </c>
      <c r="G61" s="21">
        <v>250.50063399999999</v>
      </c>
      <c r="H61" s="21">
        <v>245.23971599999999</v>
      </c>
      <c r="I61" s="21">
        <v>3141.9602839999998</v>
      </c>
      <c r="J61" s="90">
        <v>1663.2</v>
      </c>
      <c r="K61" s="21">
        <v>417.23126600000001</v>
      </c>
      <c r="L61" s="21">
        <v>23.876474000000002</v>
      </c>
      <c r="M61" s="21">
        <v>777.80649200000005</v>
      </c>
      <c r="N61" s="21">
        <v>582</v>
      </c>
      <c r="O61" s="21">
        <v>438</v>
      </c>
      <c r="P61" s="21">
        <v>353</v>
      </c>
      <c r="Q61" s="21">
        <v>66.400000000000006</v>
      </c>
      <c r="R61" s="21">
        <v>204</v>
      </c>
      <c r="S61" s="21">
        <v>83.6</v>
      </c>
      <c r="T61" s="21">
        <v>88.221547999999999</v>
      </c>
    </row>
    <row r="62" spans="1:20">
      <c r="A62" s="21">
        <v>1019</v>
      </c>
      <c r="B62" s="21" t="s">
        <v>230</v>
      </c>
      <c r="C62" s="21">
        <v>1931</v>
      </c>
      <c r="D62" s="21">
        <v>96.719954000000001</v>
      </c>
      <c r="E62" s="21">
        <v>631.71484599999997</v>
      </c>
      <c r="F62" s="21">
        <v>277.61459600000001</v>
      </c>
      <c r="G62" s="21">
        <v>332.24720600000001</v>
      </c>
      <c r="H62" s="21">
        <v>46.134203999999997</v>
      </c>
      <c r="I62" s="21">
        <v>88.265795999999995</v>
      </c>
      <c r="J62" s="90">
        <v>231.6</v>
      </c>
      <c r="K62" s="21">
        <v>747.05035599999997</v>
      </c>
      <c r="L62" s="21">
        <v>879.38267800000006</v>
      </c>
      <c r="M62" s="21">
        <v>690.394316</v>
      </c>
      <c r="N62" s="21">
        <v>108</v>
      </c>
      <c r="O62" s="21">
        <v>8021</v>
      </c>
      <c r="P62" s="21">
        <v>2081</v>
      </c>
      <c r="Q62" s="21">
        <v>2000</v>
      </c>
      <c r="R62" s="21">
        <v>475</v>
      </c>
      <c r="S62" s="21">
        <v>712.4</v>
      </c>
      <c r="T62" s="21">
        <v>424.110928</v>
      </c>
    </row>
    <row r="63" spans="1:20">
      <c r="A63" s="21">
        <v>1021</v>
      </c>
      <c r="B63" s="21" t="s">
        <v>226</v>
      </c>
      <c r="C63" s="21">
        <v>1931</v>
      </c>
      <c r="D63" s="21">
        <v>0</v>
      </c>
      <c r="E63" s="21">
        <v>0</v>
      </c>
      <c r="F63" s="21">
        <v>0.40468599999999999</v>
      </c>
      <c r="G63" s="21">
        <v>0</v>
      </c>
      <c r="H63" s="21">
        <v>0.40468599999999999</v>
      </c>
      <c r="I63" s="21">
        <v>5367.9953139999998</v>
      </c>
      <c r="J63" s="90">
        <v>4</v>
      </c>
      <c r="K63" s="21">
        <v>0.40468599999999999</v>
      </c>
      <c r="L63" s="21">
        <v>0.40468599999999999</v>
      </c>
      <c r="M63" s="21">
        <v>1020.618092</v>
      </c>
      <c r="N63" s="21">
        <v>1277</v>
      </c>
      <c r="O63" s="21">
        <v>3713</v>
      </c>
      <c r="P63" s="21">
        <v>4862</v>
      </c>
      <c r="Q63" s="21">
        <v>41.2</v>
      </c>
      <c r="R63" s="21">
        <v>39</v>
      </c>
      <c r="S63" s="21" t="s">
        <v>173</v>
      </c>
      <c r="T63" s="21">
        <v>0</v>
      </c>
    </row>
    <row r="64" spans="1:20">
      <c r="A64" s="21">
        <v>1023</v>
      </c>
      <c r="B64" s="21" t="s">
        <v>231</v>
      </c>
      <c r="C64" s="21">
        <v>1931</v>
      </c>
      <c r="D64" s="21">
        <v>505.85750000000002</v>
      </c>
      <c r="E64" s="21">
        <v>2565.7092400000001</v>
      </c>
      <c r="F64" s="21">
        <v>315.25039400000003</v>
      </c>
      <c r="G64" s="21">
        <v>385.66575799999998</v>
      </c>
      <c r="H64" s="21">
        <v>6.8796619999999997</v>
      </c>
      <c r="I64" s="21">
        <v>67.520337999999995</v>
      </c>
      <c r="J64" s="90">
        <v>680.8</v>
      </c>
      <c r="K64" s="21">
        <v>1581.512888</v>
      </c>
      <c r="L64" s="21">
        <v>1065.133552</v>
      </c>
      <c r="M64" s="21">
        <v>1464.558634</v>
      </c>
      <c r="N64" s="21">
        <v>51</v>
      </c>
      <c r="O64" s="21">
        <v>8</v>
      </c>
      <c r="P64" s="21">
        <v>9</v>
      </c>
      <c r="Q64" s="21">
        <v>33.200000000000003</v>
      </c>
      <c r="R64" s="21">
        <v>310</v>
      </c>
      <c r="S64" s="21">
        <v>30.8</v>
      </c>
      <c r="T64" s="21">
        <v>995.52755999999999</v>
      </c>
    </row>
    <row r="65" spans="1:20">
      <c r="A65" s="21">
        <v>1024</v>
      </c>
      <c r="B65" s="21" t="s">
        <v>227</v>
      </c>
      <c r="C65" s="21">
        <v>1931</v>
      </c>
      <c r="D65" s="21">
        <v>2152.5248339999998</v>
      </c>
      <c r="E65" s="21">
        <v>4018.5319800000002</v>
      </c>
      <c r="F65" s="21">
        <v>4137.91435</v>
      </c>
      <c r="G65" s="21">
        <v>3238.7020579999999</v>
      </c>
      <c r="H65" s="21">
        <v>7419.5131240000001</v>
      </c>
      <c r="I65" s="21">
        <v>0</v>
      </c>
      <c r="J65" s="90" t="s">
        <v>173</v>
      </c>
      <c r="K65" s="21">
        <v>7114.3798800000004</v>
      </c>
      <c r="L65" s="21">
        <v>8994.9557220000006</v>
      </c>
      <c r="M65" s="21">
        <v>6420.34339</v>
      </c>
      <c r="N65" s="21">
        <v>6386</v>
      </c>
      <c r="O65" s="21">
        <v>30914</v>
      </c>
      <c r="P65" s="21">
        <v>18792</v>
      </c>
      <c r="Q65" s="21">
        <v>15659.2</v>
      </c>
      <c r="R65" s="21">
        <v>32921</v>
      </c>
      <c r="S65" s="21">
        <v>13259.6</v>
      </c>
      <c r="T65" s="21">
        <v>6584.6459059999997</v>
      </c>
    </row>
    <row r="66" spans="1:20">
      <c r="A66" s="21">
        <v>1001</v>
      </c>
      <c r="B66" s="21" t="s">
        <v>232</v>
      </c>
      <c r="C66" s="21">
        <v>1941</v>
      </c>
      <c r="D66" s="21">
        <v>1629.265836</v>
      </c>
      <c r="E66" s="21">
        <v>1551.5661239999999</v>
      </c>
      <c r="F66" s="21">
        <v>6869.5448500000002</v>
      </c>
      <c r="G66" s="21">
        <v>4103.1113539999997</v>
      </c>
      <c r="H66" s="21">
        <v>16691.274069999999</v>
      </c>
      <c r="I66" s="21" t="s">
        <v>173</v>
      </c>
      <c r="J66" s="90">
        <v>3461.6840440000001</v>
      </c>
      <c r="K66" s="21">
        <v>1651.11888</v>
      </c>
      <c r="L66" s="21">
        <v>1232.673556</v>
      </c>
      <c r="M66" s="21">
        <v>1729.2232779999999</v>
      </c>
      <c r="N66" s="21">
        <v>3879</v>
      </c>
      <c r="O66" s="21">
        <v>9789</v>
      </c>
      <c r="P66" s="21">
        <v>6585</v>
      </c>
      <c r="Q66" s="21">
        <v>10607.2</v>
      </c>
      <c r="R66" s="21">
        <v>4938</v>
      </c>
      <c r="S66" s="21">
        <v>2886</v>
      </c>
      <c r="T66" s="21">
        <v>5522.7498420000002</v>
      </c>
    </row>
    <row r="67" spans="1:20">
      <c r="A67" s="21">
        <v>1002</v>
      </c>
      <c r="B67" s="21" t="s">
        <v>215</v>
      </c>
      <c r="C67" s="21">
        <v>1941</v>
      </c>
      <c r="D67" s="21">
        <v>3061.0449039999999</v>
      </c>
      <c r="E67" s="21">
        <v>4879.2991019999999</v>
      </c>
      <c r="F67" s="21">
        <v>2057.8283099999999</v>
      </c>
      <c r="G67" s="21">
        <v>1263.834378</v>
      </c>
      <c r="H67" s="21">
        <v>1879.76647</v>
      </c>
      <c r="I67" s="21">
        <v>14655.033530000001</v>
      </c>
      <c r="J67" s="90">
        <v>1557.2</v>
      </c>
      <c r="K67" s="21">
        <v>2773.3131579999999</v>
      </c>
      <c r="L67" s="21">
        <v>7164.5609439999998</v>
      </c>
      <c r="M67" s="21">
        <v>2664.8573099999999</v>
      </c>
      <c r="N67" s="21">
        <v>1274</v>
      </c>
      <c r="O67" s="21">
        <v>6485</v>
      </c>
      <c r="P67" s="21">
        <v>3069</v>
      </c>
      <c r="Q67" s="21">
        <v>4699.6000000000004</v>
      </c>
      <c r="R67" s="21">
        <v>5775</v>
      </c>
      <c r="S67" s="21">
        <v>9338</v>
      </c>
      <c r="T67" s="21">
        <v>8188.4165240000002</v>
      </c>
    </row>
    <row r="68" spans="1:20">
      <c r="A68" s="21">
        <v>1003</v>
      </c>
      <c r="B68" s="21" t="s">
        <v>216</v>
      </c>
      <c r="C68" s="21">
        <v>1941</v>
      </c>
      <c r="D68" s="21">
        <v>0.40468599999999999</v>
      </c>
      <c r="E68" s="21">
        <v>33.993623999999997</v>
      </c>
      <c r="F68" s="21">
        <v>7.6890340000000004</v>
      </c>
      <c r="G68" s="21">
        <v>24.685846000000002</v>
      </c>
      <c r="H68" s="21">
        <v>16.187439999999999</v>
      </c>
      <c r="I68" s="21">
        <v>2479.8125599999998</v>
      </c>
      <c r="J68" s="90">
        <v>138.80000000000001</v>
      </c>
      <c r="K68" s="21">
        <v>52.609180000000002</v>
      </c>
      <c r="L68" s="21">
        <v>466.19827199999997</v>
      </c>
      <c r="M68" s="21">
        <v>144.877588</v>
      </c>
      <c r="N68" s="21">
        <v>6973</v>
      </c>
      <c r="O68" s="21">
        <v>16248</v>
      </c>
      <c r="P68" s="21">
        <v>1730</v>
      </c>
      <c r="Q68" s="21">
        <v>2510.8000000000002</v>
      </c>
      <c r="R68" s="21">
        <v>6091</v>
      </c>
      <c r="S68" s="21">
        <v>9486.4</v>
      </c>
      <c r="T68" s="21">
        <v>30.756136000000001</v>
      </c>
    </row>
    <row r="69" spans="1:20">
      <c r="A69" s="21">
        <v>1004</v>
      </c>
      <c r="B69" s="21" t="s">
        <v>217</v>
      </c>
      <c r="C69" s="21">
        <v>1941</v>
      </c>
      <c r="D69" s="21">
        <v>839.31876399999999</v>
      </c>
      <c r="E69" s="21">
        <v>2463.3236820000002</v>
      </c>
      <c r="F69" s="21">
        <v>135.97449599999999</v>
      </c>
      <c r="G69" s="21">
        <v>404.28131400000001</v>
      </c>
      <c r="H69" s="21">
        <v>553.20576200000005</v>
      </c>
      <c r="I69" s="21">
        <v>881.19423800000004</v>
      </c>
      <c r="J69" s="90">
        <v>859.6</v>
      </c>
      <c r="K69" s="21">
        <v>414.39846399999999</v>
      </c>
      <c r="L69" s="21">
        <v>1722.3436160000001</v>
      </c>
      <c r="M69" s="21">
        <v>1547.519264</v>
      </c>
      <c r="N69" s="21">
        <v>215</v>
      </c>
      <c r="O69" s="21">
        <v>834</v>
      </c>
      <c r="P69" s="21">
        <v>1469</v>
      </c>
      <c r="Q69" s="21">
        <v>278.39999999999998</v>
      </c>
      <c r="R69" s="21">
        <v>1710</v>
      </c>
      <c r="S69" s="21">
        <v>3051.2</v>
      </c>
      <c r="T69" s="21">
        <v>1145.666066</v>
      </c>
    </row>
    <row r="70" spans="1:20">
      <c r="A70" s="21">
        <v>1006</v>
      </c>
      <c r="B70" s="21" t="s">
        <v>228</v>
      </c>
      <c r="C70" s="21">
        <v>1941</v>
      </c>
      <c r="D70" s="21">
        <v>289.75517600000001</v>
      </c>
      <c r="E70" s="21">
        <v>2337.8710219999998</v>
      </c>
      <c r="F70" s="21">
        <v>1503.0038039999999</v>
      </c>
      <c r="G70" s="21">
        <v>2410.7145019999998</v>
      </c>
      <c r="H70" s="21">
        <v>887.47639800000002</v>
      </c>
      <c r="I70" s="21">
        <v>1842.523602</v>
      </c>
      <c r="J70" s="90">
        <v>3082.4</v>
      </c>
      <c r="K70" s="21">
        <v>3640.5552560000001</v>
      </c>
      <c r="L70" s="21">
        <v>3708.1378180000002</v>
      </c>
      <c r="M70" s="21">
        <v>10046.734635999999</v>
      </c>
      <c r="N70" s="21">
        <v>6765</v>
      </c>
      <c r="O70" s="21">
        <v>4469</v>
      </c>
      <c r="P70" s="21">
        <v>762</v>
      </c>
      <c r="Q70" s="21">
        <v>8298.7999999999993</v>
      </c>
      <c r="R70" s="21">
        <v>10264</v>
      </c>
      <c r="S70" s="21">
        <v>2473.1999999999998</v>
      </c>
      <c r="T70" s="21">
        <v>2015.7409660000001</v>
      </c>
    </row>
    <row r="71" spans="1:20">
      <c r="A71" s="21">
        <v>1007</v>
      </c>
      <c r="B71" s="21" t="s">
        <v>218</v>
      </c>
      <c r="C71" s="21">
        <v>1941</v>
      </c>
      <c r="D71" s="21">
        <v>2.832802</v>
      </c>
      <c r="E71" s="21">
        <v>16.187439999999999</v>
      </c>
      <c r="F71" s="21">
        <v>27.113962000000001</v>
      </c>
      <c r="G71" s="21">
        <v>91.054349999999999</v>
      </c>
      <c r="H71" s="21">
        <v>385.66575799999998</v>
      </c>
      <c r="I71" s="21">
        <v>3197.9342419999998</v>
      </c>
      <c r="J71" s="90">
        <v>556</v>
      </c>
      <c r="K71" s="21">
        <v>27.923334000000001</v>
      </c>
      <c r="L71" s="21">
        <v>15.782754000000001</v>
      </c>
      <c r="M71" s="21">
        <v>391.33136200000001</v>
      </c>
      <c r="N71" s="21">
        <v>3646</v>
      </c>
      <c r="O71" s="21">
        <v>38976</v>
      </c>
      <c r="P71" s="21">
        <v>43823</v>
      </c>
      <c r="Q71" s="21">
        <v>5507.2</v>
      </c>
      <c r="R71" s="21">
        <v>1753</v>
      </c>
      <c r="S71" s="21">
        <v>40.4</v>
      </c>
      <c r="T71" s="21">
        <v>22.257729999999999</v>
      </c>
    </row>
    <row r="72" spans="1:20">
      <c r="A72" s="21">
        <v>1008</v>
      </c>
      <c r="B72" s="21" t="s">
        <v>219</v>
      </c>
      <c r="C72" s="21">
        <v>1941</v>
      </c>
      <c r="D72" s="21">
        <v>11.331208</v>
      </c>
      <c r="E72" s="21">
        <v>142.44947199999999</v>
      </c>
      <c r="F72" s="21">
        <v>129.90420599999999</v>
      </c>
      <c r="G72" s="21">
        <v>19.424928000000001</v>
      </c>
      <c r="H72" s="21">
        <v>14.973382000000001</v>
      </c>
      <c r="I72" s="21">
        <v>411.826618</v>
      </c>
      <c r="J72" s="90">
        <v>4.8</v>
      </c>
      <c r="K72" s="21">
        <v>53.013866</v>
      </c>
      <c r="L72" s="21">
        <v>329.41440399999999</v>
      </c>
      <c r="M72" s="21">
        <v>83.770002000000005</v>
      </c>
      <c r="N72" s="21">
        <v>34</v>
      </c>
      <c r="O72" s="21">
        <v>64</v>
      </c>
      <c r="P72" s="21">
        <v>40</v>
      </c>
      <c r="Q72" s="21">
        <v>210.4</v>
      </c>
      <c r="R72" s="21">
        <v>40</v>
      </c>
      <c r="S72" s="21">
        <v>667.6</v>
      </c>
      <c r="T72" s="21">
        <v>115.33551</v>
      </c>
    </row>
    <row r="73" spans="1:20">
      <c r="A73" s="21">
        <v>1011</v>
      </c>
      <c r="B73" s="21" t="s">
        <v>233</v>
      </c>
      <c r="C73" s="21">
        <v>1941</v>
      </c>
      <c r="D73" s="21">
        <v>26094.962651999998</v>
      </c>
      <c r="E73" s="21">
        <v>50304.49323</v>
      </c>
      <c r="F73" s="21">
        <v>11279.003505999999</v>
      </c>
      <c r="G73" s="21">
        <v>16325.842612</v>
      </c>
      <c r="H73" s="21">
        <v>17788.782501999998</v>
      </c>
      <c r="I73" s="21">
        <v>13683.678847692299</v>
      </c>
      <c r="J73" s="90">
        <v>13724.521004</v>
      </c>
      <c r="K73" s="21">
        <v>22760.754698000001</v>
      </c>
      <c r="L73" s="21">
        <v>39496.139541999997</v>
      </c>
      <c r="M73" s="21">
        <v>32070.960813999998</v>
      </c>
      <c r="N73" s="21">
        <v>694</v>
      </c>
      <c r="O73" s="21">
        <v>2532</v>
      </c>
      <c r="P73" s="21">
        <v>3008</v>
      </c>
      <c r="Q73" s="21">
        <v>29884.400000000001</v>
      </c>
      <c r="R73" s="21">
        <v>2481</v>
      </c>
      <c r="S73" s="21">
        <v>50179.199999999997</v>
      </c>
      <c r="T73" s="21">
        <v>70877.110725999999</v>
      </c>
    </row>
    <row r="74" spans="1:20">
      <c r="A74" s="21">
        <v>1012</v>
      </c>
      <c r="B74" s="21" t="s">
        <v>221</v>
      </c>
      <c r="C74" s="21">
        <v>1941</v>
      </c>
      <c r="D74" s="21">
        <v>18237.579276</v>
      </c>
      <c r="E74" s="21">
        <v>40173.988592000002</v>
      </c>
      <c r="F74" s="21">
        <v>6657.4893860000002</v>
      </c>
      <c r="G74" s="21">
        <v>9644.4767520000005</v>
      </c>
      <c r="H74" s="21">
        <v>4661.98272</v>
      </c>
      <c r="I74" s="21">
        <v>24148.817279999999</v>
      </c>
      <c r="J74" s="90">
        <v>4.4000000000000004</v>
      </c>
      <c r="K74" s="21">
        <v>20074.44903</v>
      </c>
      <c r="L74" s="21">
        <v>33384.57157</v>
      </c>
      <c r="M74" s="21">
        <v>30097.307192</v>
      </c>
      <c r="N74" s="21">
        <v>8727</v>
      </c>
      <c r="O74" s="21">
        <v>5894</v>
      </c>
      <c r="P74" s="21">
        <v>651</v>
      </c>
      <c r="Q74" s="21">
        <v>77.2</v>
      </c>
      <c r="R74" s="21">
        <v>56</v>
      </c>
      <c r="S74" s="21">
        <v>16</v>
      </c>
      <c r="T74" s="21">
        <v>27395.218769999999</v>
      </c>
    </row>
    <row r="75" spans="1:20">
      <c r="A75" s="21">
        <v>1013</v>
      </c>
      <c r="B75" s="21" t="s">
        <v>222</v>
      </c>
      <c r="C75" s="21">
        <v>1941</v>
      </c>
      <c r="D75" s="21">
        <v>11312.99713</v>
      </c>
      <c r="E75" s="21">
        <v>21955.834244000001</v>
      </c>
      <c r="F75" s="21">
        <v>8175.4665720000003</v>
      </c>
      <c r="G75" s="21">
        <v>11035.382534</v>
      </c>
      <c r="H75" s="21">
        <v>14911.869728</v>
      </c>
      <c r="I75" s="21">
        <v>-2096.6697279999998</v>
      </c>
      <c r="J75" s="90">
        <v>11683.2</v>
      </c>
      <c r="K75" s="21">
        <v>15486.119162000001</v>
      </c>
      <c r="L75" s="21">
        <v>20845.37586</v>
      </c>
      <c r="M75" s="21">
        <v>15232.785726</v>
      </c>
      <c r="N75" s="21">
        <v>17453</v>
      </c>
      <c r="O75" s="21">
        <v>25843</v>
      </c>
      <c r="P75" s="21">
        <v>25151</v>
      </c>
      <c r="Q75" s="21">
        <v>30005.599999999999</v>
      </c>
      <c r="R75" s="21">
        <v>26458</v>
      </c>
      <c r="S75" s="21">
        <v>27884.799999999999</v>
      </c>
      <c r="T75" s="21">
        <v>35855.988971999999</v>
      </c>
    </row>
    <row r="76" spans="1:20">
      <c r="A76" s="21">
        <v>1014</v>
      </c>
      <c r="B76" s="21" t="s">
        <v>229</v>
      </c>
      <c r="C76" s="21">
        <v>1941</v>
      </c>
      <c r="D76" s="21">
        <v>366.64551599999999</v>
      </c>
      <c r="E76" s="21">
        <v>1553.5895539999999</v>
      </c>
      <c r="F76" s="21">
        <v>216.50701000000001</v>
      </c>
      <c r="G76" s="21">
        <v>178.06183999999999</v>
      </c>
      <c r="H76" s="21">
        <v>178.06183999999999</v>
      </c>
      <c r="I76" s="21">
        <v>17112.338159999999</v>
      </c>
      <c r="J76" s="90">
        <v>6.8</v>
      </c>
      <c r="K76" s="21">
        <v>174.41966600000001</v>
      </c>
      <c r="L76" s="21">
        <v>227.43353200000001</v>
      </c>
      <c r="M76" s="21">
        <v>475.50605000000002</v>
      </c>
      <c r="N76" s="21">
        <v>0</v>
      </c>
      <c r="O76" s="21">
        <v>51</v>
      </c>
      <c r="P76" s="21">
        <v>51</v>
      </c>
      <c r="Q76" s="21">
        <v>7.2</v>
      </c>
      <c r="R76" s="21">
        <v>56</v>
      </c>
      <c r="S76" s="21">
        <v>125.2</v>
      </c>
      <c r="T76" s="21">
        <v>364.2174</v>
      </c>
    </row>
    <row r="77" spans="1:20">
      <c r="A77" s="21">
        <v>1015</v>
      </c>
      <c r="B77" s="21" t="s">
        <v>223</v>
      </c>
      <c r="C77" s="21">
        <v>1941</v>
      </c>
      <c r="D77" s="21">
        <v>295.42077999999998</v>
      </c>
      <c r="E77" s="21">
        <v>464.57952799999998</v>
      </c>
      <c r="F77" s="21">
        <v>4.8562320000000003</v>
      </c>
      <c r="G77" s="21">
        <v>36.826425999999998</v>
      </c>
      <c r="H77" s="21" t="s">
        <v>173</v>
      </c>
      <c r="I77" s="21" t="s">
        <v>173</v>
      </c>
      <c r="J77" s="90">
        <v>34.799999999999997</v>
      </c>
      <c r="K77" s="21">
        <v>74.866910000000004</v>
      </c>
      <c r="L77" s="21">
        <v>329.00971800000002</v>
      </c>
      <c r="M77" s="21">
        <v>87.412176000000002</v>
      </c>
      <c r="N77" s="21">
        <v>64</v>
      </c>
      <c r="O77" s="21">
        <v>120</v>
      </c>
      <c r="P77" s="21">
        <v>40</v>
      </c>
      <c r="Q77" s="21">
        <v>133.19999999999999</v>
      </c>
      <c r="R77" s="21">
        <v>270</v>
      </c>
      <c r="S77" s="21">
        <v>421.6</v>
      </c>
      <c r="T77" s="21">
        <v>1091.0334559999999</v>
      </c>
    </row>
    <row r="78" spans="1:20">
      <c r="A78" s="21">
        <v>1016</v>
      </c>
      <c r="B78" s="21" t="s">
        <v>224</v>
      </c>
      <c r="C78" s="21">
        <v>1941</v>
      </c>
      <c r="D78" s="21">
        <v>1945.730288</v>
      </c>
      <c r="E78" s="21">
        <v>1873.6961799999999</v>
      </c>
      <c r="F78" s="21">
        <v>595.69779200000005</v>
      </c>
      <c r="G78" s="21">
        <v>1696.0390259999999</v>
      </c>
      <c r="H78" s="21">
        <v>219.74449799999999</v>
      </c>
      <c r="I78" s="21">
        <v>629.05550200000005</v>
      </c>
      <c r="J78" s="90">
        <v>1018</v>
      </c>
      <c r="K78" s="21">
        <v>1108.8396399999999</v>
      </c>
      <c r="L78" s="21">
        <v>713.46141799999998</v>
      </c>
      <c r="M78" s="21">
        <v>644.26011200000005</v>
      </c>
      <c r="N78" s="21">
        <v>717</v>
      </c>
      <c r="O78" s="21">
        <v>1043</v>
      </c>
      <c r="P78" s="21">
        <v>1545</v>
      </c>
      <c r="Q78" s="21">
        <v>979.6</v>
      </c>
      <c r="R78" s="21">
        <v>1851</v>
      </c>
      <c r="S78" s="21">
        <v>904.4</v>
      </c>
      <c r="T78" s="21">
        <v>1345.9856360000001</v>
      </c>
    </row>
    <row r="79" spans="1:20">
      <c r="A79" s="21">
        <v>1017</v>
      </c>
      <c r="B79" s="21" t="s">
        <v>225</v>
      </c>
      <c r="C79" s="21">
        <v>1941</v>
      </c>
      <c r="D79" s="21">
        <v>573.44006200000001</v>
      </c>
      <c r="E79" s="21">
        <v>186.56024600000001</v>
      </c>
      <c r="F79" s="21">
        <v>170.372806</v>
      </c>
      <c r="G79" s="21">
        <v>120.596428</v>
      </c>
      <c r="H79" s="21">
        <v>41.277971999999998</v>
      </c>
      <c r="I79" s="21">
        <v>5965.5220280000003</v>
      </c>
      <c r="J79" s="90">
        <v>1925.2</v>
      </c>
      <c r="K79" s="21">
        <v>295.42077999999998</v>
      </c>
      <c r="L79" s="21">
        <v>47.348261999999998</v>
      </c>
      <c r="M79" s="21">
        <v>1742.577916</v>
      </c>
      <c r="N79" s="21">
        <v>1650</v>
      </c>
      <c r="O79" s="21">
        <v>692</v>
      </c>
      <c r="P79" s="21">
        <v>660</v>
      </c>
      <c r="Q79" s="21">
        <v>223.2</v>
      </c>
      <c r="R79" s="21">
        <v>406</v>
      </c>
      <c r="S79" s="21">
        <v>82.4</v>
      </c>
      <c r="T79" s="21">
        <v>117.763626</v>
      </c>
    </row>
    <row r="80" spans="1:20">
      <c r="A80" s="21">
        <v>1019</v>
      </c>
      <c r="B80" s="21" t="s">
        <v>230</v>
      </c>
      <c r="C80" s="21">
        <v>1941</v>
      </c>
      <c r="D80" s="21">
        <v>134.355752</v>
      </c>
      <c r="E80" s="21">
        <v>693.22711800000002</v>
      </c>
      <c r="F80" s="21">
        <v>163.89783</v>
      </c>
      <c r="G80" s="21">
        <v>227.43353200000001</v>
      </c>
      <c r="H80" s="21">
        <v>19.424928000000001</v>
      </c>
      <c r="I80" s="21">
        <v>140.57507200000001</v>
      </c>
      <c r="J80" s="90" t="s">
        <v>173</v>
      </c>
      <c r="K80" s="21">
        <v>738.55195000000003</v>
      </c>
      <c r="L80" s="21">
        <v>700.91615200000001</v>
      </c>
      <c r="M80" s="21">
        <v>517.99807999999996</v>
      </c>
      <c r="N80" s="21">
        <v>112</v>
      </c>
      <c r="O80" s="21">
        <v>7490</v>
      </c>
      <c r="P80" s="21">
        <v>1185</v>
      </c>
      <c r="Q80" s="21">
        <v>1.2</v>
      </c>
      <c r="R80" s="21">
        <v>807</v>
      </c>
      <c r="S80" s="21">
        <v>288.8</v>
      </c>
      <c r="T80" s="21">
        <v>488.86068799999998</v>
      </c>
    </row>
    <row r="81" spans="1:20">
      <c r="A81" s="21">
        <v>1021</v>
      </c>
      <c r="B81" s="21" t="s">
        <v>226</v>
      </c>
      <c r="C81" s="21">
        <v>1941</v>
      </c>
      <c r="D81" s="21">
        <v>0</v>
      </c>
      <c r="E81" s="21">
        <v>0</v>
      </c>
      <c r="F81" s="21">
        <v>0</v>
      </c>
      <c r="G81" s="21">
        <v>0.40468599999999999</v>
      </c>
      <c r="H81" s="21">
        <v>0</v>
      </c>
      <c r="I81" s="21">
        <v>10602.4</v>
      </c>
      <c r="J81" s="90">
        <v>804.4</v>
      </c>
      <c r="K81" s="21">
        <v>0</v>
      </c>
      <c r="L81" s="21">
        <v>0</v>
      </c>
      <c r="M81" s="21">
        <v>1982.9613999999999</v>
      </c>
      <c r="N81" s="21">
        <v>3284</v>
      </c>
      <c r="O81" s="21">
        <v>1969</v>
      </c>
      <c r="P81" s="21">
        <v>3106</v>
      </c>
      <c r="Q81" s="21">
        <v>3.6</v>
      </c>
      <c r="R81" s="21">
        <v>331</v>
      </c>
      <c r="S81" s="21">
        <v>320</v>
      </c>
      <c r="T81" s="21">
        <v>0</v>
      </c>
    </row>
    <row r="82" spans="1:20">
      <c r="A82" s="21">
        <v>1023</v>
      </c>
      <c r="B82" s="21" t="s">
        <v>231</v>
      </c>
      <c r="C82" s="21">
        <v>1941</v>
      </c>
      <c r="D82" s="21">
        <v>326.17691600000001</v>
      </c>
      <c r="E82" s="21">
        <v>1638.5736139999999</v>
      </c>
      <c r="F82" s="21">
        <v>192.22585000000001</v>
      </c>
      <c r="G82" s="21">
        <v>252.11937800000001</v>
      </c>
      <c r="H82" s="21">
        <v>2.4281160000000002</v>
      </c>
      <c r="I82" s="21">
        <v>0</v>
      </c>
      <c r="J82" s="90">
        <v>318</v>
      </c>
      <c r="K82" s="21">
        <v>1231.4594979999999</v>
      </c>
      <c r="L82" s="21">
        <v>974.88857399999995</v>
      </c>
      <c r="M82" s="21">
        <v>1211.6298839999999</v>
      </c>
      <c r="N82" s="21">
        <v>16</v>
      </c>
      <c r="O82" s="21">
        <v>3</v>
      </c>
      <c r="P82" s="21">
        <v>4</v>
      </c>
      <c r="Q82" s="21" t="s">
        <v>173</v>
      </c>
      <c r="R82" s="21">
        <v>399</v>
      </c>
      <c r="S82" s="21">
        <v>1229.2</v>
      </c>
      <c r="T82" s="21">
        <v>719.12702200000001</v>
      </c>
    </row>
    <row r="83" spans="1:20">
      <c r="A83" s="21">
        <v>1024</v>
      </c>
      <c r="B83" s="21" t="s">
        <v>227</v>
      </c>
      <c r="C83" s="21">
        <v>1941</v>
      </c>
      <c r="D83" s="21">
        <v>2250.8635319999999</v>
      </c>
      <c r="E83" s="21">
        <v>4967.5206500000004</v>
      </c>
      <c r="F83" s="21">
        <v>4446.2850820000003</v>
      </c>
      <c r="G83" s="21">
        <v>5527.6060740000003</v>
      </c>
      <c r="H83" s="21">
        <v>7016.4458679999998</v>
      </c>
      <c r="I83" s="21">
        <v>0</v>
      </c>
      <c r="J83" s="90">
        <v>6993.6</v>
      </c>
      <c r="K83" s="21">
        <v>7986.4782100000002</v>
      </c>
      <c r="L83" s="21">
        <v>9192.8471759999993</v>
      </c>
      <c r="M83" s="21">
        <v>7671.2278159999996</v>
      </c>
      <c r="N83" s="21">
        <v>5940</v>
      </c>
      <c r="O83" s="21">
        <v>23514</v>
      </c>
      <c r="P83" s="21">
        <v>13149</v>
      </c>
      <c r="Q83" s="21">
        <v>24875.200000000001</v>
      </c>
      <c r="R83" s="21">
        <v>12875</v>
      </c>
      <c r="S83" s="21">
        <v>16722</v>
      </c>
      <c r="T83" s="21">
        <v>9302.1123960000004</v>
      </c>
    </row>
    <row r="84" spans="1:20">
      <c r="A84" s="21">
        <v>1001</v>
      </c>
      <c r="B84" s="21" t="s">
        <v>232</v>
      </c>
      <c r="C84" s="21">
        <v>1951</v>
      </c>
      <c r="D84" s="21">
        <v>572.63068999999996</v>
      </c>
      <c r="E84" s="21">
        <v>479.55291</v>
      </c>
      <c r="F84" s="21">
        <v>1813.397966</v>
      </c>
      <c r="G84" s="21">
        <v>1148.4988679999999</v>
      </c>
      <c r="H84" s="21">
        <v>6583.0271620000003</v>
      </c>
      <c r="I84" s="21">
        <v>5014.572838</v>
      </c>
      <c r="J84" s="90">
        <v>1200.2986759999999</v>
      </c>
      <c r="K84" s="21">
        <v>628.47735799999998</v>
      </c>
      <c r="L84" s="21">
        <v>352.88619199999999</v>
      </c>
      <c r="M84" s="21">
        <v>488.45600200000001</v>
      </c>
      <c r="N84" s="21">
        <v>631</v>
      </c>
      <c r="O84" s="21">
        <v>3887</v>
      </c>
      <c r="P84" s="21">
        <v>2721</v>
      </c>
      <c r="Q84" s="21">
        <v>1865.6</v>
      </c>
      <c r="R84" s="21">
        <v>1757</v>
      </c>
      <c r="S84" s="21">
        <v>822.8</v>
      </c>
      <c r="T84" s="21">
        <v>1804.8995600000001</v>
      </c>
    </row>
    <row r="85" spans="1:20">
      <c r="A85" s="21">
        <v>1002</v>
      </c>
      <c r="B85" s="21" t="s">
        <v>215</v>
      </c>
      <c r="C85" s="21">
        <v>1951</v>
      </c>
      <c r="D85" s="21">
        <v>1183.301864</v>
      </c>
      <c r="E85" s="21">
        <v>2503.387596</v>
      </c>
      <c r="F85" s="21">
        <v>408.73286000000002</v>
      </c>
      <c r="G85" s="21">
        <v>459.31860999999998</v>
      </c>
      <c r="H85" s="21">
        <v>522.85431200000005</v>
      </c>
      <c r="I85" s="21">
        <v>4762.745688</v>
      </c>
      <c r="J85" s="90">
        <v>368</v>
      </c>
      <c r="K85" s="21">
        <v>1125.836452</v>
      </c>
      <c r="L85" s="21">
        <v>5870.779802</v>
      </c>
      <c r="M85" s="21">
        <v>1087.7959679999999</v>
      </c>
      <c r="N85" s="21">
        <v>1238</v>
      </c>
      <c r="O85" s="21">
        <v>2581</v>
      </c>
      <c r="P85" s="21">
        <v>365</v>
      </c>
      <c r="Q85" s="21">
        <v>1700.8</v>
      </c>
      <c r="R85" s="21">
        <v>6112</v>
      </c>
      <c r="S85" s="21">
        <v>7737.6</v>
      </c>
      <c r="T85" s="21">
        <v>6118.4476340000001</v>
      </c>
    </row>
    <row r="86" spans="1:20">
      <c r="A86" s="21">
        <v>1003</v>
      </c>
      <c r="B86" s="21" t="s">
        <v>216</v>
      </c>
      <c r="C86" s="21">
        <v>1951</v>
      </c>
      <c r="D86" s="21">
        <v>0</v>
      </c>
      <c r="E86" s="21">
        <v>2.0234299999999998</v>
      </c>
      <c r="F86" s="21">
        <v>0</v>
      </c>
      <c r="G86" s="21">
        <v>2.4281160000000002</v>
      </c>
      <c r="H86" s="21">
        <v>3.2374879999999999</v>
      </c>
      <c r="I86" s="21">
        <v>419.56251200000003</v>
      </c>
      <c r="J86" s="90">
        <v>50.4</v>
      </c>
      <c r="K86" s="21">
        <v>0.40468599999999999</v>
      </c>
      <c r="L86" s="21">
        <v>274.37710800000002</v>
      </c>
      <c r="M86" s="21">
        <v>18.615556000000002</v>
      </c>
      <c r="N86" s="21">
        <v>2645</v>
      </c>
      <c r="O86" s="21">
        <v>10112</v>
      </c>
      <c r="P86" s="21">
        <v>25</v>
      </c>
      <c r="Q86" s="21">
        <v>821.2</v>
      </c>
      <c r="R86" s="21">
        <v>2525</v>
      </c>
      <c r="S86" s="21">
        <v>5956.8</v>
      </c>
      <c r="T86" s="21">
        <v>0.40468599999999999</v>
      </c>
    </row>
    <row r="87" spans="1:20">
      <c r="A87" s="21">
        <v>1004</v>
      </c>
      <c r="B87" s="21" t="s">
        <v>217</v>
      </c>
      <c r="C87" s="21">
        <v>1951</v>
      </c>
      <c r="D87" s="21">
        <v>357.74242400000003</v>
      </c>
      <c r="E87" s="21">
        <v>1032.3539860000001</v>
      </c>
      <c r="F87" s="21">
        <v>113.71676600000001</v>
      </c>
      <c r="G87" s="21">
        <v>197.48676800000001</v>
      </c>
      <c r="H87" s="21">
        <v>679.06310800000006</v>
      </c>
      <c r="I87" s="21">
        <v>0</v>
      </c>
      <c r="J87" s="90">
        <v>251.2</v>
      </c>
      <c r="K87" s="21">
        <v>150.947878</v>
      </c>
      <c r="L87" s="21">
        <v>584.77126999999996</v>
      </c>
      <c r="M87" s="21">
        <v>643.04605400000003</v>
      </c>
      <c r="N87" s="21">
        <v>1012</v>
      </c>
      <c r="O87" s="21">
        <v>231</v>
      </c>
      <c r="P87" s="21">
        <v>67</v>
      </c>
      <c r="Q87" s="21">
        <v>312.39999999999998</v>
      </c>
      <c r="R87" s="21">
        <v>681</v>
      </c>
      <c r="S87" s="21">
        <v>760.8</v>
      </c>
      <c r="T87" s="21">
        <v>1048.1367399999999</v>
      </c>
    </row>
    <row r="88" spans="1:20">
      <c r="A88" s="21">
        <v>1006</v>
      </c>
      <c r="B88" s="21" t="s">
        <v>228</v>
      </c>
      <c r="C88" s="21">
        <v>1951</v>
      </c>
      <c r="D88" s="21">
        <v>318.48788200000001</v>
      </c>
      <c r="E88" s="21">
        <v>3186.9022500000001</v>
      </c>
      <c r="F88" s="21">
        <v>1488.839794</v>
      </c>
      <c r="G88" s="21">
        <v>2179.2341099999999</v>
      </c>
      <c r="H88" s="21">
        <v>1647.881392</v>
      </c>
      <c r="I88" s="21">
        <v>745.31860800000004</v>
      </c>
      <c r="J88" s="90">
        <v>2726</v>
      </c>
      <c r="K88" s="21">
        <v>4164.6236259999996</v>
      </c>
      <c r="L88" s="21">
        <v>4440.6194779999996</v>
      </c>
      <c r="M88" s="21">
        <v>6890.9932079999999</v>
      </c>
      <c r="N88" s="21">
        <v>5491</v>
      </c>
      <c r="O88" s="21">
        <v>3840</v>
      </c>
      <c r="P88" s="21">
        <v>1534</v>
      </c>
      <c r="Q88" s="21">
        <v>7930.8</v>
      </c>
      <c r="R88" s="21">
        <v>8948</v>
      </c>
      <c r="S88" s="21">
        <v>3616.8</v>
      </c>
      <c r="T88" s="21">
        <v>2386.028656</v>
      </c>
    </row>
    <row r="89" spans="1:20">
      <c r="A89" s="21">
        <v>1007</v>
      </c>
      <c r="B89" s="21" t="s">
        <v>218</v>
      </c>
      <c r="C89" s="21">
        <v>1951</v>
      </c>
      <c r="D89" s="21">
        <v>24.685846000000002</v>
      </c>
      <c r="E89" s="21">
        <v>529.32928800000002</v>
      </c>
      <c r="F89" s="21">
        <v>183.72744399999999</v>
      </c>
      <c r="G89" s="21">
        <v>834.46253200000001</v>
      </c>
      <c r="H89" s="21">
        <v>856.31557599999996</v>
      </c>
      <c r="I89" s="21">
        <v>2166.8844239999999</v>
      </c>
      <c r="J89" s="90">
        <v>972.8</v>
      </c>
      <c r="K89" s="21">
        <v>1539.83023</v>
      </c>
      <c r="L89" s="21">
        <v>1180.873748</v>
      </c>
      <c r="M89" s="21">
        <v>4107.158214</v>
      </c>
      <c r="N89" s="21">
        <v>9406</v>
      </c>
      <c r="O89" s="21">
        <v>40383</v>
      </c>
      <c r="P89" s="21">
        <v>25993</v>
      </c>
      <c r="Q89" s="21">
        <v>10852</v>
      </c>
      <c r="R89" s="21">
        <v>9957</v>
      </c>
      <c r="S89" s="21">
        <v>2466</v>
      </c>
      <c r="T89" s="21">
        <v>128.285462</v>
      </c>
    </row>
    <row r="90" spans="1:20">
      <c r="A90" s="21">
        <v>1008</v>
      </c>
      <c r="B90" s="21" t="s">
        <v>219</v>
      </c>
      <c r="C90" s="21">
        <v>1951</v>
      </c>
      <c r="D90" s="21">
        <v>3649.4583480000001</v>
      </c>
      <c r="E90" s="21">
        <v>7192.079592</v>
      </c>
      <c r="F90" s="21">
        <v>78.104398000000003</v>
      </c>
      <c r="G90" s="21">
        <v>16.592126</v>
      </c>
      <c r="H90" s="21">
        <v>118.572998</v>
      </c>
      <c r="I90" s="21">
        <v>604.22700199999997</v>
      </c>
      <c r="J90" s="90">
        <v>2.4</v>
      </c>
      <c r="K90" s="21">
        <v>138.402612</v>
      </c>
      <c r="L90" s="21">
        <v>2380.767738</v>
      </c>
      <c r="M90" s="21">
        <v>60.298214000000002</v>
      </c>
      <c r="N90" s="21">
        <v>45</v>
      </c>
      <c r="O90" s="21">
        <v>19</v>
      </c>
      <c r="P90" s="21">
        <v>28</v>
      </c>
      <c r="Q90" s="21">
        <v>192.8</v>
      </c>
      <c r="R90" s="21">
        <v>155</v>
      </c>
      <c r="S90" s="21">
        <v>1443.6</v>
      </c>
      <c r="T90" s="21">
        <v>2999.9373179999998</v>
      </c>
    </row>
    <row r="91" spans="1:20">
      <c r="A91" s="21">
        <v>1011</v>
      </c>
      <c r="B91" s="21" t="s">
        <v>233</v>
      </c>
      <c r="C91" s="21">
        <v>1951</v>
      </c>
      <c r="D91" s="21">
        <v>23211.979587999998</v>
      </c>
      <c r="E91" s="21">
        <v>47780.871334000003</v>
      </c>
      <c r="F91" s="21">
        <v>15265.565291999999</v>
      </c>
      <c r="G91" s="21">
        <v>17568.228631999998</v>
      </c>
      <c r="H91" s="21">
        <v>23474.620802000001</v>
      </c>
      <c r="I91" s="21">
        <v>18057.4006169231</v>
      </c>
      <c r="J91" s="90">
        <v>14157.939710000001</v>
      </c>
      <c r="K91" s="21">
        <v>23083.694125999999</v>
      </c>
      <c r="L91" s="21">
        <v>40288.514730000003</v>
      </c>
      <c r="M91" s="21">
        <v>32217.457146000001</v>
      </c>
      <c r="N91" s="21">
        <v>18812</v>
      </c>
      <c r="O91" s="21">
        <v>11578</v>
      </c>
      <c r="P91" s="21">
        <v>11672</v>
      </c>
      <c r="Q91" s="21">
        <v>22812</v>
      </c>
      <c r="R91" s="21">
        <v>33532</v>
      </c>
      <c r="S91" s="21">
        <v>45085.2</v>
      </c>
      <c r="T91" s="21">
        <v>65518.663399999998</v>
      </c>
    </row>
    <row r="92" spans="1:20">
      <c r="A92" s="21">
        <v>1012</v>
      </c>
      <c r="B92" s="21" t="s">
        <v>221</v>
      </c>
      <c r="C92" s="21">
        <v>1951</v>
      </c>
      <c r="D92" s="21">
        <v>19423.713941999998</v>
      </c>
      <c r="E92" s="21">
        <v>39377.971230000003</v>
      </c>
      <c r="F92" s="21">
        <v>3214.016212</v>
      </c>
      <c r="G92" s="21">
        <v>3311.140852</v>
      </c>
      <c r="H92" s="21">
        <v>2888.6486679999998</v>
      </c>
      <c r="I92" s="21">
        <v>18747.351331999998</v>
      </c>
      <c r="J92" s="90">
        <v>3490.8</v>
      </c>
      <c r="K92" s="21">
        <v>16426.609425999999</v>
      </c>
      <c r="L92" s="21">
        <v>39756.352639999997</v>
      </c>
      <c r="M92" s="21">
        <v>17738.196752</v>
      </c>
      <c r="N92" s="21">
        <v>3688</v>
      </c>
      <c r="O92" s="21">
        <v>1739</v>
      </c>
      <c r="P92" s="21">
        <v>124</v>
      </c>
      <c r="Q92" s="21">
        <v>2466</v>
      </c>
      <c r="R92" s="21">
        <v>9446</v>
      </c>
      <c r="S92" s="21">
        <v>40996.800000000003</v>
      </c>
      <c r="T92" s="21">
        <v>41940.442982</v>
      </c>
    </row>
    <row r="93" spans="1:20">
      <c r="A93" s="21">
        <v>1013</v>
      </c>
      <c r="B93" s="21" t="s">
        <v>222</v>
      </c>
      <c r="C93" s="21">
        <v>1951</v>
      </c>
      <c r="D93" s="21">
        <v>9134.9770779999999</v>
      </c>
      <c r="E93" s="21">
        <v>20960.306683999999</v>
      </c>
      <c r="F93" s="21">
        <v>9632.3361719999994</v>
      </c>
      <c r="G93" s="21">
        <v>12379.34474</v>
      </c>
      <c r="H93" s="21">
        <v>15210.527996000001</v>
      </c>
      <c r="I93" s="21">
        <v>0</v>
      </c>
      <c r="J93" s="90">
        <v>11210.8</v>
      </c>
      <c r="K93" s="21">
        <v>15067.673838000001</v>
      </c>
      <c r="L93" s="21">
        <v>16496.620104000001</v>
      </c>
      <c r="M93" s="21">
        <v>23273.087174</v>
      </c>
      <c r="N93" s="21">
        <v>1373</v>
      </c>
      <c r="O93" s="21">
        <v>18947</v>
      </c>
      <c r="P93" s="21">
        <v>15074</v>
      </c>
      <c r="Q93" s="21">
        <v>22700.799999999999</v>
      </c>
      <c r="R93" s="21">
        <v>26752</v>
      </c>
      <c r="S93" s="21">
        <v>18420.400000000001</v>
      </c>
      <c r="T93" s="21">
        <v>26347.486715999999</v>
      </c>
    </row>
    <row r="94" spans="1:20">
      <c r="A94" s="21">
        <v>1014</v>
      </c>
      <c r="B94" s="21" t="s">
        <v>229</v>
      </c>
      <c r="C94" s="21">
        <v>1951</v>
      </c>
      <c r="D94" s="21">
        <v>38.445169999999997</v>
      </c>
      <c r="E94" s="21">
        <v>66.368504000000001</v>
      </c>
      <c r="F94" s="21">
        <v>2.0234299999999998</v>
      </c>
      <c r="G94" s="21">
        <v>6.07029</v>
      </c>
      <c r="H94" s="21">
        <v>0</v>
      </c>
      <c r="I94" s="21">
        <v>14984</v>
      </c>
      <c r="J94" s="90">
        <v>10.4</v>
      </c>
      <c r="K94" s="21">
        <v>4.8562320000000003</v>
      </c>
      <c r="L94" s="21">
        <v>153.37599399999999</v>
      </c>
      <c r="M94" s="21">
        <v>15.378068000000001</v>
      </c>
      <c r="N94" s="21">
        <v>6</v>
      </c>
      <c r="O94" s="21">
        <v>2</v>
      </c>
      <c r="P94" s="21">
        <v>18</v>
      </c>
      <c r="Q94" s="21">
        <v>14.4</v>
      </c>
      <c r="R94" s="21">
        <v>6</v>
      </c>
      <c r="S94" s="21" t="s">
        <v>173</v>
      </c>
      <c r="T94" s="21">
        <v>207.60391799999999</v>
      </c>
    </row>
    <row r="95" spans="1:20">
      <c r="A95" s="21">
        <v>1015</v>
      </c>
      <c r="B95" s="21" t="s">
        <v>223</v>
      </c>
      <c r="C95" s="21">
        <v>1951</v>
      </c>
      <c r="D95" s="21">
        <v>41.277971999999998</v>
      </c>
      <c r="E95" s="21">
        <v>57.060726000000003</v>
      </c>
      <c r="F95" s="21">
        <v>8.0937199999999994</v>
      </c>
      <c r="G95" s="21">
        <v>4.0468599999999997</v>
      </c>
      <c r="H95" s="21" t="s">
        <v>173</v>
      </c>
      <c r="I95" s="21" t="s">
        <v>173</v>
      </c>
      <c r="J95" s="90">
        <v>16.8</v>
      </c>
      <c r="K95" s="21">
        <v>17.806183999999998</v>
      </c>
      <c r="L95" s="21">
        <v>82.555943999999997</v>
      </c>
      <c r="M95" s="21">
        <v>31.970193999999999</v>
      </c>
      <c r="N95" s="21">
        <v>110</v>
      </c>
      <c r="O95" s="21">
        <v>129</v>
      </c>
      <c r="P95" s="21">
        <v>48</v>
      </c>
      <c r="Q95" s="21">
        <v>53.6</v>
      </c>
      <c r="R95" s="21">
        <v>43</v>
      </c>
      <c r="S95" s="21">
        <v>234</v>
      </c>
      <c r="T95" s="21">
        <v>181.704014</v>
      </c>
    </row>
    <row r="96" spans="1:20">
      <c r="A96" s="21">
        <v>1016</v>
      </c>
      <c r="B96" s="21" t="s">
        <v>224</v>
      </c>
      <c r="C96" s="21">
        <v>1951</v>
      </c>
      <c r="D96" s="21">
        <v>1000.383792</v>
      </c>
      <c r="E96" s="21">
        <v>642.23668199999997</v>
      </c>
      <c r="F96" s="21">
        <v>201.128942</v>
      </c>
      <c r="G96" s="21">
        <v>849.03122800000006</v>
      </c>
      <c r="H96" s="21">
        <v>49.776378000000001</v>
      </c>
      <c r="I96" s="21">
        <v>310.22362199999998</v>
      </c>
      <c r="J96" s="90">
        <v>318.39999999999998</v>
      </c>
      <c r="K96" s="21">
        <v>545.92141400000003</v>
      </c>
      <c r="L96" s="21">
        <v>223.791358</v>
      </c>
      <c r="M96" s="21">
        <v>254.95218</v>
      </c>
      <c r="N96" s="21">
        <v>333</v>
      </c>
      <c r="O96" s="21">
        <v>396</v>
      </c>
      <c r="P96" s="21">
        <v>1600</v>
      </c>
      <c r="Q96" s="21">
        <v>361.6</v>
      </c>
      <c r="R96" s="21">
        <v>508</v>
      </c>
      <c r="S96" s="21">
        <v>246</v>
      </c>
      <c r="T96" s="21">
        <v>509.49967400000003</v>
      </c>
    </row>
    <row r="97" spans="1:20">
      <c r="A97" s="21">
        <v>1017</v>
      </c>
      <c r="B97" s="21" t="s">
        <v>225</v>
      </c>
      <c r="C97" s="21">
        <v>1951</v>
      </c>
      <c r="D97" s="21">
        <v>190.60710599999999</v>
      </c>
      <c r="E97" s="21">
        <v>249.286576</v>
      </c>
      <c r="F97" s="21">
        <v>126.666718</v>
      </c>
      <c r="G97" s="21">
        <v>225.41010199999999</v>
      </c>
      <c r="H97" s="21">
        <v>74.057537999999994</v>
      </c>
      <c r="I97" s="21">
        <v>4565.1424619999998</v>
      </c>
      <c r="J97" s="90">
        <v>1910.8</v>
      </c>
      <c r="K97" s="21">
        <v>481.98102599999999</v>
      </c>
      <c r="L97" s="21">
        <v>182.1087</v>
      </c>
      <c r="M97" s="21">
        <v>1911.3319779999999</v>
      </c>
      <c r="N97" s="21">
        <v>3677</v>
      </c>
      <c r="O97" s="21">
        <v>551</v>
      </c>
      <c r="P97" s="21">
        <v>3561</v>
      </c>
      <c r="Q97" s="21">
        <v>82.8</v>
      </c>
      <c r="R97" s="21">
        <v>1229</v>
      </c>
      <c r="S97" s="21">
        <v>148</v>
      </c>
      <c r="T97" s="21">
        <v>286.51768800000002</v>
      </c>
    </row>
    <row r="98" spans="1:20">
      <c r="A98" s="21">
        <v>1018</v>
      </c>
      <c r="B98" s="21" t="s">
        <v>234</v>
      </c>
      <c r="C98" s="21">
        <v>1951</v>
      </c>
      <c r="D98" s="21">
        <v>10.117150000000001</v>
      </c>
      <c r="E98" s="21">
        <v>40.063913999999997</v>
      </c>
      <c r="F98" s="21">
        <v>3.6421739999999998</v>
      </c>
      <c r="G98" s="21">
        <v>68.391934000000006</v>
      </c>
      <c r="H98" s="21">
        <v>208.41328999999999</v>
      </c>
      <c r="I98" s="21">
        <v>79.186710000000005</v>
      </c>
      <c r="J98" s="90">
        <v>66.8</v>
      </c>
      <c r="K98" s="21">
        <v>67.582561999999996</v>
      </c>
      <c r="L98" s="21">
        <v>183.72744399999999</v>
      </c>
      <c r="M98" s="21">
        <v>174.41966600000001</v>
      </c>
      <c r="N98" s="21">
        <v>4505</v>
      </c>
      <c r="O98" s="21">
        <v>12270</v>
      </c>
      <c r="P98" s="21">
        <v>25408</v>
      </c>
      <c r="Q98" s="21">
        <v>3660.4</v>
      </c>
      <c r="R98" s="21">
        <v>2030</v>
      </c>
      <c r="S98" s="21">
        <v>397.2</v>
      </c>
      <c r="T98" s="21">
        <v>23.067101999999998</v>
      </c>
    </row>
    <row r="99" spans="1:20">
      <c r="A99" s="21">
        <v>1019</v>
      </c>
      <c r="B99" s="21" t="s">
        <v>230</v>
      </c>
      <c r="C99" s="21">
        <v>1951</v>
      </c>
      <c r="D99" s="21">
        <v>0</v>
      </c>
      <c r="E99" s="21">
        <v>0</v>
      </c>
      <c r="F99" s="21">
        <v>0</v>
      </c>
      <c r="G99" s="21">
        <v>0</v>
      </c>
      <c r="H99" s="21">
        <v>0</v>
      </c>
      <c r="I99" s="21">
        <v>132.80000000000001</v>
      </c>
      <c r="J99" s="90" t="s">
        <v>173</v>
      </c>
      <c r="K99" s="21">
        <v>2.0234299999999998</v>
      </c>
      <c r="L99" s="21">
        <v>328.60503199999999</v>
      </c>
      <c r="M99" s="21">
        <v>32.374879999999997</v>
      </c>
      <c r="N99" s="21">
        <v>335</v>
      </c>
      <c r="O99" s="21">
        <v>6169</v>
      </c>
      <c r="P99" s="21">
        <v>230</v>
      </c>
      <c r="Q99" s="21">
        <v>1797.6</v>
      </c>
      <c r="R99" s="21">
        <v>2406</v>
      </c>
      <c r="S99" s="21">
        <v>748.8</v>
      </c>
      <c r="T99" s="21">
        <v>1.2140580000000001</v>
      </c>
    </row>
    <row r="100" spans="1:20">
      <c r="A100" s="21">
        <v>1021</v>
      </c>
      <c r="B100" s="21" t="s">
        <v>226</v>
      </c>
      <c r="C100" s="21">
        <v>1951</v>
      </c>
      <c r="D100" s="21">
        <v>33.993623999999997</v>
      </c>
      <c r="E100" s="21">
        <v>0</v>
      </c>
      <c r="F100" s="21">
        <v>0</v>
      </c>
      <c r="G100" s="21">
        <v>0</v>
      </c>
      <c r="H100" s="21">
        <v>9.7124640000000007</v>
      </c>
      <c r="I100" s="21">
        <v>18113.487536000001</v>
      </c>
      <c r="J100" s="90">
        <v>2650.8</v>
      </c>
      <c r="K100" s="21">
        <v>18.21087</v>
      </c>
      <c r="L100" s="21">
        <v>0</v>
      </c>
      <c r="M100" s="21">
        <v>4246.3701979999996</v>
      </c>
      <c r="N100" s="21">
        <v>7961</v>
      </c>
      <c r="O100" s="21">
        <v>1410</v>
      </c>
      <c r="P100" s="21">
        <v>1388</v>
      </c>
      <c r="Q100" s="21">
        <v>115.2</v>
      </c>
      <c r="R100" s="21">
        <v>2258</v>
      </c>
      <c r="S100" s="21">
        <v>0.4</v>
      </c>
      <c r="T100" s="21">
        <v>0</v>
      </c>
    </row>
    <row r="101" spans="1:20">
      <c r="A101" s="21">
        <v>1023</v>
      </c>
      <c r="B101" s="21" t="s">
        <v>231</v>
      </c>
      <c r="C101" s="21">
        <v>1951</v>
      </c>
      <c r="D101" s="21">
        <v>75.271596000000002</v>
      </c>
      <c r="E101" s="21">
        <v>647.09291399999995</v>
      </c>
      <c r="F101" s="21">
        <v>76.080967999999999</v>
      </c>
      <c r="G101" s="21">
        <v>256.16623800000002</v>
      </c>
      <c r="H101" s="21">
        <v>7.6890340000000004</v>
      </c>
      <c r="I101" s="21">
        <v>19.510966</v>
      </c>
      <c r="J101" s="90">
        <v>38.4</v>
      </c>
      <c r="K101" s="21">
        <v>805.729826</v>
      </c>
      <c r="L101" s="21">
        <v>527.30585799999994</v>
      </c>
      <c r="M101" s="21">
        <v>904.47320999999999</v>
      </c>
      <c r="N101" s="21">
        <v>19</v>
      </c>
      <c r="O101" s="21">
        <v>8</v>
      </c>
      <c r="P101" s="21">
        <v>20</v>
      </c>
      <c r="Q101" s="21">
        <v>29.6</v>
      </c>
      <c r="R101" s="21">
        <v>214</v>
      </c>
      <c r="S101" s="21">
        <v>638.4</v>
      </c>
      <c r="T101" s="21">
        <v>160.66034200000001</v>
      </c>
    </row>
    <row r="102" spans="1:20">
      <c r="A102" s="21">
        <v>1024</v>
      </c>
      <c r="B102" s="21" t="s">
        <v>227</v>
      </c>
      <c r="C102" s="21">
        <v>1951</v>
      </c>
      <c r="D102" s="21">
        <v>2011.2894200000001</v>
      </c>
      <c r="E102" s="21">
        <v>6117.6382620000004</v>
      </c>
      <c r="F102" s="21">
        <v>6695.5298700000003</v>
      </c>
      <c r="G102" s="21">
        <v>7175.8921520000004</v>
      </c>
      <c r="H102" s="21">
        <v>11918.002699999999</v>
      </c>
      <c r="I102" s="21">
        <v>0</v>
      </c>
      <c r="J102" s="90">
        <v>7436</v>
      </c>
      <c r="K102" s="21">
        <v>9968.2255519999999</v>
      </c>
      <c r="L102" s="21">
        <v>7205.8389159999997</v>
      </c>
      <c r="M102" s="21">
        <v>10443.326916</v>
      </c>
      <c r="N102" s="21">
        <v>9406</v>
      </c>
      <c r="O102" s="21">
        <v>28517</v>
      </c>
      <c r="P102" s="21">
        <v>18331</v>
      </c>
      <c r="Q102" s="21">
        <v>22240</v>
      </c>
      <c r="R102" s="21">
        <v>18803</v>
      </c>
      <c r="S102" s="21">
        <v>13823.6</v>
      </c>
      <c r="T102" s="21">
        <v>4725.1137360000002</v>
      </c>
    </row>
    <row r="103" spans="1:20">
      <c r="A103" s="21">
        <v>1001</v>
      </c>
      <c r="B103" s="21" t="s">
        <v>232</v>
      </c>
      <c r="C103" s="21">
        <v>1961</v>
      </c>
      <c r="D103" s="21">
        <v>9924.1049688000003</v>
      </c>
      <c r="E103" s="21">
        <v>14999.2670784</v>
      </c>
      <c r="F103" s="21">
        <v>48310.557556799999</v>
      </c>
      <c r="G103" s="21">
        <v>19609.040747999999</v>
      </c>
      <c r="H103" s="21">
        <v>10693.412294399999</v>
      </c>
      <c r="I103" s="21">
        <v>0</v>
      </c>
      <c r="J103" s="90">
        <v>9953.2423319999998</v>
      </c>
      <c r="K103" s="21">
        <v>22735.641693599999</v>
      </c>
      <c r="L103" s="21">
        <v>28767.480561600001</v>
      </c>
      <c r="M103" s="21">
        <v>17607.870456000001</v>
      </c>
      <c r="N103" s="21">
        <v>11048</v>
      </c>
      <c r="O103" s="21">
        <v>8277</v>
      </c>
      <c r="P103" s="21">
        <v>7395</v>
      </c>
      <c r="Q103" s="21">
        <v>180.085092</v>
      </c>
      <c r="R103" s="21">
        <v>23735</v>
      </c>
      <c r="S103" s="21">
        <v>251.30975760000001</v>
      </c>
      <c r="T103" s="21">
        <v>28563.9237048</v>
      </c>
    </row>
    <row r="104" spans="1:20">
      <c r="A104" s="21">
        <v>1002</v>
      </c>
      <c r="B104" s="21" t="s">
        <v>192</v>
      </c>
      <c r="C104" s="21">
        <v>1961</v>
      </c>
      <c r="D104" s="21">
        <v>790.75566240000001</v>
      </c>
      <c r="E104" s="21">
        <v>927.94408080000005</v>
      </c>
      <c r="F104" s="21">
        <v>195.05845919999999</v>
      </c>
      <c r="G104" s="21">
        <v>326.17659359999999</v>
      </c>
      <c r="H104" s="21">
        <v>473.07746639999999</v>
      </c>
      <c r="I104" s="21">
        <v>165.51641040000001</v>
      </c>
      <c r="J104" s="90">
        <v>314.44071120000001</v>
      </c>
      <c r="K104" s="21">
        <v>838.10387760000003</v>
      </c>
      <c r="L104" s="21">
        <v>1631.6923392000001</v>
      </c>
      <c r="M104" s="21">
        <v>732.88562160000004</v>
      </c>
      <c r="N104" s="21">
        <v>246.858216</v>
      </c>
      <c r="O104" s="21">
        <v>1065.9418704</v>
      </c>
      <c r="P104" s="21">
        <v>437.06044800000001</v>
      </c>
      <c r="Q104" s="21">
        <v>2435.3979408</v>
      </c>
      <c r="R104" s="21">
        <v>1754.7167615999999</v>
      </c>
      <c r="S104" s="21">
        <v>2634.0985704</v>
      </c>
      <c r="T104" s="21">
        <v>1968.7954440000001</v>
      </c>
    </row>
    <row r="105" spans="1:20">
      <c r="A105" s="21">
        <v>1003</v>
      </c>
      <c r="B105" s="21" t="s">
        <v>193</v>
      </c>
      <c r="C105" s="21">
        <v>1961</v>
      </c>
      <c r="D105" s="21">
        <v>0</v>
      </c>
      <c r="E105" s="21">
        <v>0.40468559999999998</v>
      </c>
      <c r="F105" s="21">
        <v>0.40468559999999998</v>
      </c>
      <c r="G105" s="21">
        <v>0.40468559999999998</v>
      </c>
      <c r="H105" s="21">
        <v>1.6187423999999999</v>
      </c>
      <c r="I105" s="21">
        <v>17.401480800000002</v>
      </c>
      <c r="J105" s="90">
        <v>2.023428</v>
      </c>
      <c r="K105" s="21">
        <v>2.023428</v>
      </c>
      <c r="L105" s="21">
        <v>1070.3934119999999</v>
      </c>
      <c r="M105" s="21">
        <v>68.391866399999998</v>
      </c>
      <c r="N105" s="21">
        <v>2454.8228496000002</v>
      </c>
      <c r="O105" s="21">
        <v>9520.6334255999991</v>
      </c>
      <c r="P105" s="21">
        <v>149.73367200000001</v>
      </c>
      <c r="Q105" s="21">
        <v>1599.7221767999999</v>
      </c>
      <c r="R105" s="21">
        <v>2648.6672520000002</v>
      </c>
      <c r="S105" s="21">
        <v>8643.6797303999992</v>
      </c>
      <c r="T105" s="21">
        <v>0</v>
      </c>
    </row>
    <row r="106" spans="1:20">
      <c r="A106" s="21">
        <v>1004</v>
      </c>
      <c r="B106" s="21" t="s">
        <v>194</v>
      </c>
      <c r="C106" s="21">
        <v>1961</v>
      </c>
      <c r="D106" s="21">
        <v>134.7603048</v>
      </c>
      <c r="E106" s="21">
        <v>373.52480880000002</v>
      </c>
      <c r="F106" s="21">
        <v>42.8966736</v>
      </c>
      <c r="G106" s="21">
        <v>73.652779199999998</v>
      </c>
      <c r="H106" s="21">
        <v>325.771908</v>
      </c>
      <c r="I106" s="21">
        <v>425.72925120000002</v>
      </c>
      <c r="J106" s="90">
        <v>158.63675520000001</v>
      </c>
      <c r="K106" s="21">
        <v>80.127748800000006</v>
      </c>
      <c r="L106" s="21">
        <v>211.6505688</v>
      </c>
      <c r="M106" s="21">
        <v>384.04663440000002</v>
      </c>
      <c r="N106" s="21">
        <v>255.3566136</v>
      </c>
      <c r="O106" s="21">
        <v>123.83379360000001</v>
      </c>
      <c r="P106" s="21">
        <v>19.424908800000001</v>
      </c>
      <c r="Q106" s="21">
        <v>180.085092</v>
      </c>
      <c r="R106" s="21">
        <v>382.83257759999998</v>
      </c>
      <c r="S106" s="21">
        <v>251.30975760000001</v>
      </c>
      <c r="T106" s="21">
        <v>282.06586320000002</v>
      </c>
    </row>
    <row r="107" spans="1:20">
      <c r="A107" s="21">
        <v>1005</v>
      </c>
      <c r="B107" s="21" t="s">
        <v>195</v>
      </c>
      <c r="C107" s="21">
        <v>1961</v>
      </c>
      <c r="D107" s="21">
        <v>0</v>
      </c>
      <c r="E107" s="21">
        <v>0</v>
      </c>
      <c r="F107" s="21">
        <v>0</v>
      </c>
      <c r="G107" s="21">
        <v>0</v>
      </c>
      <c r="H107" s="21" t="s">
        <v>173</v>
      </c>
      <c r="I107" s="21" t="s">
        <v>173</v>
      </c>
      <c r="J107" s="90">
        <v>0</v>
      </c>
      <c r="K107" s="21">
        <v>0</v>
      </c>
      <c r="L107" s="21">
        <v>0</v>
      </c>
      <c r="M107" s="21">
        <v>0</v>
      </c>
      <c r="N107" s="21">
        <v>0</v>
      </c>
      <c r="O107" s="21">
        <v>0</v>
      </c>
      <c r="P107" s="21">
        <v>0</v>
      </c>
      <c r="Q107" s="21">
        <v>0</v>
      </c>
      <c r="R107" s="21">
        <v>0</v>
      </c>
      <c r="S107" s="21">
        <v>0</v>
      </c>
      <c r="T107" s="21">
        <v>0</v>
      </c>
    </row>
    <row r="108" spans="1:20">
      <c r="A108" s="21">
        <v>1006</v>
      </c>
      <c r="B108" s="21" t="s">
        <v>235</v>
      </c>
      <c r="C108" s="21">
        <v>1961</v>
      </c>
      <c r="D108" s="21">
        <v>622.40645280000001</v>
      </c>
      <c r="E108" s="21">
        <v>4278.3361631999996</v>
      </c>
      <c r="F108" s="21">
        <v>1069.9887263999999</v>
      </c>
      <c r="G108" s="21">
        <v>1702.9170048000001</v>
      </c>
      <c r="H108" s="21">
        <v>2161.4257895999999</v>
      </c>
      <c r="I108" s="21">
        <v>1567.7520144</v>
      </c>
      <c r="J108" s="90">
        <v>2447.5385087999998</v>
      </c>
      <c r="K108" s="21">
        <v>4409.8589831999998</v>
      </c>
      <c r="L108" s="21">
        <v>6113.5853592000003</v>
      </c>
      <c r="M108" s="21">
        <v>7237.3972703999998</v>
      </c>
      <c r="N108" s="21">
        <v>4169.0710511999996</v>
      </c>
      <c r="O108" s="21">
        <v>3611.81898</v>
      </c>
      <c r="P108" s="21">
        <v>2141.1915095999998</v>
      </c>
      <c r="Q108" s="21">
        <v>7689.8357711999997</v>
      </c>
      <c r="R108" s="21">
        <v>8951.6454720000002</v>
      </c>
      <c r="S108" s="21">
        <v>6678.9311423999998</v>
      </c>
      <c r="T108" s="21">
        <v>2544.6630528000001</v>
      </c>
    </row>
    <row r="109" spans="1:20">
      <c r="A109" s="21">
        <v>1007</v>
      </c>
      <c r="B109" s="21" t="s">
        <v>236</v>
      </c>
      <c r="C109" s="21">
        <v>1961</v>
      </c>
      <c r="D109" s="21">
        <v>57.465355199999998</v>
      </c>
      <c r="E109" s="21">
        <v>395.3778312</v>
      </c>
      <c r="F109" s="21">
        <v>236.74107599999999</v>
      </c>
      <c r="G109" s="21">
        <v>1422.8745696000001</v>
      </c>
      <c r="H109" s="21">
        <v>1478.3164968000001</v>
      </c>
      <c r="I109" s="21">
        <v>4733.6074632</v>
      </c>
      <c r="J109" s="90">
        <v>3160.9992216000001</v>
      </c>
      <c r="K109" s="21">
        <v>1604.1737184000001</v>
      </c>
      <c r="L109" s="21">
        <v>1194.2272055999999</v>
      </c>
      <c r="M109" s="21">
        <v>7212.3067632000002</v>
      </c>
      <c r="N109" s="21">
        <v>14247.361233600001</v>
      </c>
      <c r="O109" s="21">
        <v>51866.529924000002</v>
      </c>
      <c r="P109" s="21">
        <v>31453.378888800002</v>
      </c>
      <c r="Q109" s="21">
        <v>16591.704914400001</v>
      </c>
      <c r="R109" s="21">
        <v>14262.739286399999</v>
      </c>
      <c r="S109" s="21">
        <v>4058.1871968</v>
      </c>
      <c r="T109" s="21">
        <v>162.27892560000001</v>
      </c>
    </row>
    <row r="110" spans="1:20">
      <c r="A110" s="21">
        <v>1008</v>
      </c>
      <c r="B110" s="21" t="s">
        <v>198</v>
      </c>
      <c r="C110" s="21">
        <v>1961</v>
      </c>
      <c r="D110" s="21">
        <v>787.11349199999995</v>
      </c>
      <c r="E110" s="21">
        <v>2749.0292807999999</v>
      </c>
      <c r="F110" s="21">
        <v>0</v>
      </c>
      <c r="G110" s="21">
        <v>0</v>
      </c>
      <c r="H110" s="21">
        <v>71.629351200000002</v>
      </c>
      <c r="I110" s="21">
        <v>2.8327992000000002</v>
      </c>
      <c r="J110" s="90">
        <v>2.8327992000000002</v>
      </c>
      <c r="K110" s="21">
        <v>150.13835760000001</v>
      </c>
      <c r="L110" s="21">
        <v>1152.9492743999999</v>
      </c>
      <c r="M110" s="21">
        <v>2.023428</v>
      </c>
      <c r="N110" s="21">
        <v>40.873245599999997</v>
      </c>
      <c r="O110" s="21">
        <v>154.99458480000001</v>
      </c>
      <c r="P110" s="21">
        <v>32.374848</v>
      </c>
      <c r="Q110" s="21">
        <v>42.491987999999999</v>
      </c>
      <c r="R110" s="21">
        <v>59.4887832</v>
      </c>
      <c r="S110" s="21">
        <v>2030.7123408</v>
      </c>
      <c r="T110" s="21">
        <v>351.26710079999998</v>
      </c>
    </row>
    <row r="111" spans="1:20">
      <c r="A111" s="21">
        <v>1011</v>
      </c>
      <c r="B111" s="21" t="s">
        <v>233</v>
      </c>
      <c r="C111" s="21">
        <v>1961</v>
      </c>
      <c r="D111" s="21">
        <v>26863.434813600001</v>
      </c>
      <c r="E111" s="21">
        <v>50764.571035200002</v>
      </c>
      <c r="F111" s="21">
        <v>14822.419471200001</v>
      </c>
      <c r="G111" s="21">
        <v>16688.020087199999</v>
      </c>
      <c r="H111" s="21">
        <v>29779.5992472</v>
      </c>
      <c r="I111" s="21">
        <v>10020</v>
      </c>
      <c r="J111" s="90">
        <v>13190.3224464</v>
      </c>
      <c r="K111" s="21">
        <v>25328.462332800002</v>
      </c>
      <c r="L111" s="21">
        <v>45532.390912800001</v>
      </c>
      <c r="M111" s="21">
        <v>33409.6290792</v>
      </c>
      <c r="N111" s="21">
        <v>17206</v>
      </c>
      <c r="O111" s="21">
        <v>11985</v>
      </c>
      <c r="P111" s="21">
        <v>10310</v>
      </c>
      <c r="Q111" s="21">
        <v>27705</v>
      </c>
      <c r="R111" s="21">
        <v>36707</v>
      </c>
      <c r="S111" s="21">
        <v>51954</v>
      </c>
      <c r="T111" s="21">
        <v>68041.408670399993</v>
      </c>
    </row>
    <row r="112" spans="1:20">
      <c r="A112" s="21">
        <v>1012</v>
      </c>
      <c r="B112" s="21" t="s">
        <v>237</v>
      </c>
      <c r="C112" s="21">
        <v>1961</v>
      </c>
      <c r="D112" s="21">
        <v>14102.888474400001</v>
      </c>
      <c r="E112" s="21">
        <v>29189.567642400001</v>
      </c>
      <c r="F112" s="21">
        <v>1650.3078768</v>
      </c>
      <c r="G112" s="21">
        <v>1412.352744</v>
      </c>
      <c r="H112" s="21">
        <v>918.63631199999998</v>
      </c>
      <c r="I112" s="21">
        <v>459.72284159999998</v>
      </c>
      <c r="J112" s="90">
        <v>1869.2427864000001</v>
      </c>
      <c r="K112" s="21">
        <v>12233.645688000001</v>
      </c>
      <c r="L112" s="21">
        <v>39398.571273599999</v>
      </c>
      <c r="M112" s="21">
        <v>8752.5401567999997</v>
      </c>
      <c r="N112" s="21">
        <v>908.11448640000003</v>
      </c>
      <c r="O112" s="21">
        <v>1082.1292943999999</v>
      </c>
      <c r="P112" s="21">
        <v>293.39706000000001</v>
      </c>
      <c r="Q112" s="21">
        <v>1751.4792768</v>
      </c>
      <c r="R112" s="21">
        <v>6432.4776119999997</v>
      </c>
      <c r="S112" s="21">
        <v>37052.204164800001</v>
      </c>
      <c r="T112" s="21">
        <v>32154.699033600002</v>
      </c>
    </row>
    <row r="113" spans="1:20">
      <c r="A113" s="21">
        <v>1013</v>
      </c>
      <c r="B113" s="21" t="s">
        <v>203</v>
      </c>
      <c r="C113" s="21">
        <v>1961</v>
      </c>
      <c r="D113" s="21">
        <v>10618.950144</v>
      </c>
      <c r="E113" s="21">
        <v>27092.891548799998</v>
      </c>
      <c r="F113" s="21">
        <v>9608.0455151999995</v>
      </c>
      <c r="G113" s="21">
        <v>13444.869688799999</v>
      </c>
      <c r="H113" s="21">
        <v>18127.891452</v>
      </c>
      <c r="I113" s="21">
        <v>7912.0081656000002</v>
      </c>
      <c r="J113" s="90">
        <v>12194.391184800001</v>
      </c>
      <c r="K113" s="21">
        <v>18354.920073599998</v>
      </c>
      <c r="L113" s="21">
        <v>23081.243195999999</v>
      </c>
      <c r="M113" s="21">
        <v>31862.920716000001</v>
      </c>
      <c r="N113" s="21">
        <v>14532.259896</v>
      </c>
      <c r="O113" s="21">
        <v>17469.4679808</v>
      </c>
      <c r="P113" s="21">
        <v>13219.459809600001</v>
      </c>
      <c r="Q113" s="21">
        <v>25007.546652000001</v>
      </c>
      <c r="R113" s="21">
        <v>31934.550067200002</v>
      </c>
      <c r="S113" s="21">
        <v>27746.4587928</v>
      </c>
      <c r="T113" s="21">
        <v>25061.3698368</v>
      </c>
    </row>
    <row r="114" spans="1:20">
      <c r="A114" s="21">
        <v>1014</v>
      </c>
      <c r="B114" s="21" t="s">
        <v>229</v>
      </c>
      <c r="C114" s="21">
        <v>1961</v>
      </c>
      <c r="D114" s="21">
        <v>284.49397679999998</v>
      </c>
      <c r="E114" s="21">
        <v>407.92308480000003</v>
      </c>
      <c r="F114" s="21">
        <v>189.39286079999999</v>
      </c>
      <c r="G114" s="21">
        <v>136.7837328</v>
      </c>
      <c r="H114" s="21">
        <v>271.13935199999997</v>
      </c>
      <c r="I114" s="21">
        <v>301</v>
      </c>
      <c r="J114" s="90">
        <v>257.38004160000003</v>
      </c>
      <c r="K114" s="21">
        <v>232.28953440000001</v>
      </c>
      <c r="L114" s="21">
        <v>339.5312184</v>
      </c>
      <c r="M114" s="21">
        <v>586.38943440000003</v>
      </c>
      <c r="N114" s="21">
        <v>6159</v>
      </c>
      <c r="O114" s="21">
        <v>3709</v>
      </c>
      <c r="P114" s="21">
        <v>2915</v>
      </c>
      <c r="Q114" s="21">
        <v>245</v>
      </c>
      <c r="R114" s="21">
        <v>12972</v>
      </c>
      <c r="S114" s="21">
        <v>238</v>
      </c>
      <c r="T114" s="21">
        <v>322.93910879999999</v>
      </c>
    </row>
    <row r="115" spans="1:20">
      <c r="A115" s="21">
        <v>1015</v>
      </c>
      <c r="B115" s="21" t="s">
        <v>223</v>
      </c>
      <c r="C115" s="21">
        <v>1961</v>
      </c>
      <c r="D115" s="21">
        <v>19.424908800000001</v>
      </c>
      <c r="E115" s="21">
        <v>33.993590400000002</v>
      </c>
      <c r="F115" s="21">
        <v>0</v>
      </c>
      <c r="G115" s="21">
        <v>12.949939199999999</v>
      </c>
      <c r="H115" s="21">
        <v>2.4281136000000001</v>
      </c>
      <c r="I115" s="21">
        <v>0</v>
      </c>
      <c r="J115" s="90">
        <v>3.6421703999999999</v>
      </c>
      <c r="K115" s="21">
        <v>1.6187423999999999</v>
      </c>
      <c r="L115" s="21">
        <v>30.756105600000001</v>
      </c>
      <c r="M115" s="21">
        <v>17.806166399999999</v>
      </c>
      <c r="N115" s="21">
        <v>11</v>
      </c>
      <c r="O115" s="21">
        <v>30</v>
      </c>
      <c r="P115" s="21">
        <v>164</v>
      </c>
      <c r="Q115" s="21">
        <v>41</v>
      </c>
      <c r="R115" s="21">
        <v>32</v>
      </c>
      <c r="S115" s="21">
        <v>98</v>
      </c>
      <c r="T115" s="21">
        <v>8.9030831999999993</v>
      </c>
    </row>
    <row r="116" spans="1:20">
      <c r="A116" s="21">
        <v>1016</v>
      </c>
      <c r="B116" s="21" t="s">
        <v>206</v>
      </c>
      <c r="C116" s="21">
        <v>1961</v>
      </c>
      <c r="D116" s="21">
        <v>1398.6743707200001</v>
      </c>
      <c r="E116" s="21">
        <v>501.48639551999997</v>
      </c>
      <c r="F116" s="21">
        <v>110.03401464</v>
      </c>
      <c r="G116" s="21">
        <v>1164.6042196799999</v>
      </c>
      <c r="H116" s="21">
        <v>42.937142160000001</v>
      </c>
      <c r="I116" s="21">
        <v>581.04758447999995</v>
      </c>
      <c r="J116" s="90">
        <v>481.17117839999997</v>
      </c>
      <c r="K116" s="21">
        <v>613.26055824000002</v>
      </c>
      <c r="L116" s="21">
        <v>93.320499359999999</v>
      </c>
      <c r="M116" s="21">
        <v>218.530224</v>
      </c>
      <c r="N116" s="21">
        <v>662.47032720000004</v>
      </c>
      <c r="O116" s="21">
        <v>477.89322504</v>
      </c>
      <c r="P116" s="21">
        <v>1941.51963456</v>
      </c>
      <c r="Q116" s="21">
        <v>625.07737775999999</v>
      </c>
      <c r="R116" s="21">
        <v>381.29477231999999</v>
      </c>
      <c r="S116" s="21">
        <v>176.44292160000001</v>
      </c>
      <c r="T116" s="21">
        <v>271.86778607999997</v>
      </c>
    </row>
    <row r="117" spans="1:20">
      <c r="A117" s="21">
        <v>1017</v>
      </c>
      <c r="B117" s="21" t="s">
        <v>207</v>
      </c>
      <c r="C117" s="21">
        <v>1961</v>
      </c>
      <c r="D117" s="21">
        <v>70.819980000000001</v>
      </c>
      <c r="E117" s="21">
        <v>172.80075120000001</v>
      </c>
      <c r="F117" s="21">
        <v>42.087302399999999</v>
      </c>
      <c r="G117" s="21">
        <v>109.265112</v>
      </c>
      <c r="H117" s="21">
        <v>40.468559999999997</v>
      </c>
      <c r="I117" s="21">
        <v>8091.688572</v>
      </c>
      <c r="J117" s="90">
        <v>3312.7563215999999</v>
      </c>
      <c r="K117" s="21">
        <v>154.99458480000001</v>
      </c>
      <c r="L117" s="21">
        <v>43.3013592</v>
      </c>
      <c r="M117" s="21">
        <v>2770.4776176</v>
      </c>
      <c r="N117" s="21">
        <v>3386.4091008</v>
      </c>
      <c r="O117" s="21">
        <v>379.99977840000003</v>
      </c>
      <c r="P117" s="21">
        <v>221.36302319999999</v>
      </c>
      <c r="Q117" s="21">
        <v>102.3854568</v>
      </c>
      <c r="R117" s="21">
        <v>1448.7744479999999</v>
      </c>
      <c r="S117" s="21">
        <v>110.4791688</v>
      </c>
      <c r="T117" s="21">
        <v>140.42590319999999</v>
      </c>
    </row>
    <row r="118" spans="1:20">
      <c r="A118" s="21">
        <v>1018</v>
      </c>
      <c r="B118" s="21" t="s">
        <v>208</v>
      </c>
      <c r="C118" s="21">
        <v>1961</v>
      </c>
      <c r="D118" s="21">
        <v>0</v>
      </c>
      <c r="E118" s="21">
        <v>5.6655984000000004</v>
      </c>
      <c r="F118" s="21">
        <v>0.80937119999999996</v>
      </c>
      <c r="G118" s="21">
        <v>202.7474856</v>
      </c>
      <c r="H118" s="21">
        <v>93.482373600000003</v>
      </c>
      <c r="I118" s="21">
        <v>202.34280000000001</v>
      </c>
      <c r="J118" s="90">
        <v>51.799756799999997</v>
      </c>
      <c r="K118" s="21">
        <v>4.4515415999999997</v>
      </c>
      <c r="L118" s="21">
        <v>31.565476799999999</v>
      </c>
      <c r="M118" s="21">
        <v>20.638965599999999</v>
      </c>
      <c r="N118" s="21">
        <v>7207.0458503999998</v>
      </c>
      <c r="O118" s="21">
        <v>34061.577580800003</v>
      </c>
      <c r="P118" s="21">
        <v>25740.027588000001</v>
      </c>
      <c r="Q118" s="21">
        <v>15232.365984</v>
      </c>
      <c r="R118" s="21">
        <v>2570.5629312000001</v>
      </c>
      <c r="S118" s="21">
        <v>121.40568</v>
      </c>
      <c r="T118" s="21">
        <v>0</v>
      </c>
    </row>
    <row r="119" spans="1:20">
      <c r="A119" s="21">
        <v>1019</v>
      </c>
      <c r="B119" s="21" t="s">
        <v>230</v>
      </c>
      <c r="C119" s="21">
        <v>1961</v>
      </c>
      <c r="D119" s="21">
        <v>0</v>
      </c>
      <c r="E119" s="21">
        <v>0.40468559999999998</v>
      </c>
      <c r="F119" s="21">
        <v>0</v>
      </c>
      <c r="G119" s="21">
        <v>0</v>
      </c>
      <c r="H119" s="21">
        <v>0</v>
      </c>
      <c r="I119" s="21" t="s">
        <v>173</v>
      </c>
      <c r="J119" s="90">
        <v>0</v>
      </c>
      <c r="K119" s="21">
        <v>0</v>
      </c>
      <c r="L119" s="21">
        <v>86.198032799999993</v>
      </c>
      <c r="M119" s="21">
        <v>0</v>
      </c>
      <c r="N119" s="21" t="s">
        <v>173</v>
      </c>
      <c r="O119" s="21" t="s">
        <v>173</v>
      </c>
      <c r="P119" s="21" t="s">
        <v>173</v>
      </c>
      <c r="Q119" s="21" t="s">
        <v>173</v>
      </c>
      <c r="R119" s="21" t="s">
        <v>173</v>
      </c>
      <c r="S119" s="21" t="s">
        <v>173</v>
      </c>
      <c r="T119" s="21">
        <v>0</v>
      </c>
    </row>
    <row r="120" spans="1:20">
      <c r="A120" s="21">
        <v>1020</v>
      </c>
      <c r="B120" s="21" t="s">
        <v>238</v>
      </c>
      <c r="C120" s="21">
        <v>1961</v>
      </c>
      <c r="D120" s="21">
        <v>0</v>
      </c>
      <c r="E120" s="21">
        <v>0</v>
      </c>
      <c r="F120" s="21">
        <v>0.80937119999999996</v>
      </c>
      <c r="G120" s="21">
        <v>0</v>
      </c>
      <c r="H120" s="21">
        <v>0</v>
      </c>
      <c r="I120" s="21">
        <v>0</v>
      </c>
      <c r="J120" s="90">
        <v>0</v>
      </c>
      <c r="K120" s="21">
        <v>0.40468559999999998</v>
      </c>
      <c r="L120" s="21">
        <v>0.40468559999999998</v>
      </c>
      <c r="M120" s="21">
        <v>0</v>
      </c>
      <c r="N120" s="21">
        <v>14</v>
      </c>
      <c r="O120" s="21">
        <v>204</v>
      </c>
      <c r="P120" s="21">
        <v>256</v>
      </c>
      <c r="Q120" s="21">
        <v>25</v>
      </c>
      <c r="R120" s="21">
        <v>15</v>
      </c>
      <c r="S120" s="21">
        <v>51</v>
      </c>
      <c r="T120" s="21">
        <v>0</v>
      </c>
    </row>
    <row r="121" spans="1:20">
      <c r="A121" s="21">
        <v>1021</v>
      </c>
      <c r="B121" s="21" t="s">
        <v>211</v>
      </c>
      <c r="C121" s="21">
        <v>1961</v>
      </c>
      <c r="D121" s="21">
        <v>69.322643279999994</v>
      </c>
      <c r="E121" s="21">
        <v>0</v>
      </c>
      <c r="F121" s="21">
        <v>0</v>
      </c>
      <c r="G121" s="21">
        <v>0</v>
      </c>
      <c r="H121" s="21">
        <v>5.6655984000000004</v>
      </c>
      <c r="I121" s="21">
        <v>22409.788848479999</v>
      </c>
      <c r="J121" s="90">
        <v>4740.7299297600002</v>
      </c>
      <c r="K121" s="21">
        <v>30.149077200000001</v>
      </c>
      <c r="L121" s="21">
        <v>4.0468560000000001E-2</v>
      </c>
      <c r="M121" s="21">
        <v>4681.68630072</v>
      </c>
      <c r="N121" s="21">
        <v>9727.7919842400006</v>
      </c>
      <c r="O121" s="21">
        <v>1883.2044395999999</v>
      </c>
      <c r="P121" s="21">
        <v>1305.0301228799999</v>
      </c>
      <c r="Q121" s="21">
        <v>302.82623447999998</v>
      </c>
      <c r="R121" s="21">
        <v>3151.6105156799999</v>
      </c>
      <c r="S121" s="21">
        <v>0</v>
      </c>
      <c r="T121" s="21">
        <v>0.20234279999999999</v>
      </c>
    </row>
    <row r="122" spans="1:20">
      <c r="A122" s="21">
        <v>1023</v>
      </c>
      <c r="B122" s="21" t="s">
        <v>231</v>
      </c>
      <c r="C122" s="21">
        <v>1961</v>
      </c>
      <c r="D122" s="21">
        <v>39.942468720000001</v>
      </c>
      <c r="E122" s="21">
        <v>362.59829760000002</v>
      </c>
      <c r="F122" s="21">
        <v>99.674063279999999</v>
      </c>
      <c r="G122" s="21">
        <v>223.87207391999999</v>
      </c>
      <c r="H122" s="21">
        <v>10.400419919999999</v>
      </c>
      <c r="I122" s="21">
        <v>37</v>
      </c>
      <c r="J122" s="90">
        <v>76.606984080000004</v>
      </c>
      <c r="K122" s="21">
        <v>349.93163831999999</v>
      </c>
      <c r="L122" s="21">
        <v>260.01049799999998</v>
      </c>
      <c r="M122" s="21">
        <v>737.01341472000001</v>
      </c>
      <c r="N122" s="21" t="s">
        <v>173</v>
      </c>
      <c r="O122" s="21" t="s">
        <v>173</v>
      </c>
      <c r="P122" s="21" t="s">
        <v>173</v>
      </c>
      <c r="Q122" s="21">
        <v>36</v>
      </c>
      <c r="R122" s="21" t="s">
        <v>173</v>
      </c>
      <c r="S122" s="21">
        <v>808</v>
      </c>
      <c r="T122" s="21">
        <v>62.604862320000002</v>
      </c>
    </row>
    <row r="123" spans="1:20">
      <c r="A123" s="21">
        <v>1024</v>
      </c>
      <c r="B123" s="21" t="s">
        <v>227</v>
      </c>
      <c r="C123" s="21">
        <v>1961</v>
      </c>
      <c r="D123" s="21">
        <v>1126.6447103999999</v>
      </c>
      <c r="E123" s="21">
        <v>3709.3482095999998</v>
      </c>
      <c r="F123" s="21">
        <v>3261.3612503999998</v>
      </c>
      <c r="G123" s="21">
        <v>3991.0093872000002</v>
      </c>
      <c r="H123" s="21">
        <v>9228.4504223999993</v>
      </c>
      <c r="I123" s="21">
        <v>7326.0234167999997</v>
      </c>
      <c r="J123" s="90">
        <v>4774.4807087999998</v>
      </c>
      <c r="K123" s="21">
        <v>5435.3322936000004</v>
      </c>
      <c r="L123" s="21">
        <v>3050.9247384</v>
      </c>
      <c r="M123" s="21">
        <v>5861.8709159999999</v>
      </c>
      <c r="N123" s="21">
        <v>12642.378144</v>
      </c>
      <c r="O123" s="21">
        <v>35832.886451999999</v>
      </c>
      <c r="P123" s="21">
        <v>22175.152137599998</v>
      </c>
      <c r="Q123" s="21">
        <v>24429.655615200001</v>
      </c>
      <c r="R123" s="21">
        <v>17230.298791199999</v>
      </c>
      <c r="S123" s="21">
        <v>6609.3252192</v>
      </c>
      <c r="T123" s="21" t="s">
        <v>173</v>
      </c>
    </row>
    <row r="124" spans="1:20">
      <c r="A124" s="21">
        <v>1001</v>
      </c>
      <c r="B124" s="21" t="s">
        <v>232</v>
      </c>
      <c r="C124" s="21">
        <v>1966</v>
      </c>
      <c r="D124" s="21">
        <v>17120.628993599999</v>
      </c>
      <c r="E124" s="21">
        <v>35060.341641599996</v>
      </c>
      <c r="F124" s="21">
        <v>11947.5329688</v>
      </c>
      <c r="G124" s="21">
        <v>10681.676412000001</v>
      </c>
      <c r="H124" s="21">
        <v>23870.784801599999</v>
      </c>
      <c r="I124" s="21">
        <v>0</v>
      </c>
      <c r="J124" s="90">
        <v>10122.4009128</v>
      </c>
      <c r="K124" s="21">
        <v>18067.997983199999</v>
      </c>
      <c r="L124" s="21">
        <v>27128.503881600001</v>
      </c>
      <c r="M124" s="21">
        <v>24498.452167200001</v>
      </c>
      <c r="N124" s="21">
        <v>10750</v>
      </c>
      <c r="O124" s="21">
        <v>6184</v>
      </c>
      <c r="P124" s="21">
        <v>5200</v>
      </c>
      <c r="Q124" s="21">
        <v>24429.655615200001</v>
      </c>
      <c r="R124" s="21">
        <v>25961</v>
      </c>
      <c r="S124" s="21">
        <v>6609.3252192</v>
      </c>
      <c r="T124" s="21">
        <v>53107.295973599998</v>
      </c>
    </row>
    <row r="125" spans="1:20">
      <c r="A125" s="21">
        <v>1002</v>
      </c>
      <c r="B125" s="21" t="s">
        <v>192</v>
      </c>
      <c r="C125" s="21">
        <v>1966</v>
      </c>
      <c r="D125" s="21">
        <v>790.75566240000001</v>
      </c>
      <c r="E125" s="21">
        <v>927.94408080000005</v>
      </c>
      <c r="F125" s="21">
        <v>195.05845919999999</v>
      </c>
      <c r="G125" s="21">
        <v>326.17659359999999</v>
      </c>
      <c r="H125" s="21">
        <v>2262.5971896000001</v>
      </c>
      <c r="I125" s="21">
        <v>-1624.0033128</v>
      </c>
      <c r="J125" s="90">
        <v>314.44071120000001</v>
      </c>
      <c r="K125" s="21">
        <v>838.10387760000003</v>
      </c>
      <c r="L125" s="21">
        <v>1631.6923392000001</v>
      </c>
      <c r="M125" s="21">
        <v>732.88562160000004</v>
      </c>
      <c r="N125" s="21">
        <v>246.858216</v>
      </c>
      <c r="O125" s="21">
        <v>1065.9418704</v>
      </c>
      <c r="P125" s="21">
        <v>684.32334960000003</v>
      </c>
      <c r="Q125" s="21">
        <v>2435.3979408</v>
      </c>
      <c r="R125" s="21">
        <v>1754.7167615999999</v>
      </c>
      <c r="S125" s="21">
        <v>2634.0985704</v>
      </c>
      <c r="T125" s="21">
        <v>1968.7954440000001</v>
      </c>
    </row>
    <row r="126" spans="1:20">
      <c r="A126" s="21">
        <v>1003</v>
      </c>
      <c r="B126" s="21" t="s">
        <v>193</v>
      </c>
      <c r="C126" s="21">
        <v>1966</v>
      </c>
      <c r="D126" s="21">
        <v>0</v>
      </c>
      <c r="E126" s="21">
        <v>0.40468559999999998</v>
      </c>
      <c r="F126" s="21">
        <v>0.40468559999999998</v>
      </c>
      <c r="G126" s="21">
        <v>0.40468559999999998</v>
      </c>
      <c r="H126" s="21">
        <v>55.846612800000003</v>
      </c>
      <c r="I126" s="21">
        <v>0</v>
      </c>
      <c r="J126" s="90">
        <v>2.023428</v>
      </c>
      <c r="K126" s="21">
        <v>2.023428</v>
      </c>
      <c r="L126" s="21">
        <v>1070.3934119999999</v>
      </c>
      <c r="M126" s="21">
        <v>68.391866399999998</v>
      </c>
      <c r="N126" s="21">
        <v>2454.8228496000002</v>
      </c>
      <c r="O126" s="21">
        <v>9520.6334255999991</v>
      </c>
      <c r="P126" s="21">
        <v>221.36302319999999</v>
      </c>
      <c r="Q126" s="21">
        <v>1599.7221767999999</v>
      </c>
      <c r="R126" s="21">
        <v>2648.6672520000002</v>
      </c>
      <c r="S126" s="21">
        <v>8643.6797303999992</v>
      </c>
      <c r="T126" s="21">
        <v>0</v>
      </c>
    </row>
    <row r="127" spans="1:20">
      <c r="A127" s="21">
        <v>1004</v>
      </c>
      <c r="B127" s="21" t="s">
        <v>194</v>
      </c>
      <c r="C127" s="21">
        <v>1966</v>
      </c>
      <c r="D127" s="21">
        <v>134.7603048</v>
      </c>
      <c r="E127" s="21">
        <v>373.52480880000002</v>
      </c>
      <c r="F127" s="21">
        <v>42.8966736</v>
      </c>
      <c r="G127" s="21">
        <v>73.652779199999998</v>
      </c>
      <c r="H127" s="21">
        <v>321.72505200000001</v>
      </c>
      <c r="I127" s="21">
        <v>429.77610720000001</v>
      </c>
      <c r="J127" s="90">
        <v>158.63675520000001</v>
      </c>
      <c r="K127" s="21">
        <v>80.127748800000006</v>
      </c>
      <c r="L127" s="21">
        <v>211.6505688</v>
      </c>
      <c r="M127" s="21">
        <v>384.04663440000002</v>
      </c>
      <c r="N127" s="21">
        <v>255.3566136</v>
      </c>
      <c r="O127" s="21">
        <v>123.83379360000001</v>
      </c>
      <c r="P127" s="21">
        <v>25.090507200000001</v>
      </c>
      <c r="Q127" s="21">
        <v>180.085092</v>
      </c>
      <c r="R127" s="21">
        <v>382.83257759999998</v>
      </c>
      <c r="S127" s="21">
        <v>251.30975760000001</v>
      </c>
      <c r="T127" s="21">
        <v>282.06586320000002</v>
      </c>
    </row>
    <row r="128" spans="1:20">
      <c r="A128" s="21">
        <v>1005</v>
      </c>
      <c r="B128" s="21" t="s">
        <v>195</v>
      </c>
      <c r="C128" s="21">
        <v>1966</v>
      </c>
      <c r="D128" s="21">
        <v>0</v>
      </c>
      <c r="E128" s="21">
        <v>0</v>
      </c>
      <c r="F128" s="21">
        <v>0</v>
      </c>
      <c r="G128" s="21">
        <v>0</v>
      </c>
      <c r="H128" s="21" t="s">
        <v>173</v>
      </c>
      <c r="I128" s="21" t="s">
        <v>173</v>
      </c>
      <c r="J128" s="90">
        <v>0</v>
      </c>
      <c r="K128" s="21">
        <v>0</v>
      </c>
      <c r="L128" s="21">
        <v>0</v>
      </c>
      <c r="M128" s="21">
        <v>0</v>
      </c>
      <c r="N128" s="21">
        <v>0</v>
      </c>
      <c r="O128" s="21">
        <v>0</v>
      </c>
      <c r="P128" s="21">
        <v>0</v>
      </c>
      <c r="Q128" s="21">
        <v>0</v>
      </c>
      <c r="R128" s="21">
        <v>0</v>
      </c>
      <c r="S128" s="21">
        <v>0</v>
      </c>
      <c r="T128" s="21">
        <v>0</v>
      </c>
    </row>
    <row r="129" spans="1:20">
      <c r="A129" s="21">
        <v>1006</v>
      </c>
      <c r="B129" s="21" t="s">
        <v>235</v>
      </c>
      <c r="C129" s="21">
        <v>1966</v>
      </c>
      <c r="D129" s="21">
        <v>622.40645280000001</v>
      </c>
      <c r="E129" s="21">
        <v>4278.3361631999996</v>
      </c>
      <c r="F129" s="21">
        <v>1069.9887263999999</v>
      </c>
      <c r="G129" s="21">
        <v>1702.9170048000001</v>
      </c>
      <c r="H129" s="21">
        <v>3116.0791199999999</v>
      </c>
      <c r="I129" s="21">
        <v>613.09868400000005</v>
      </c>
      <c r="J129" s="90">
        <v>2447.5385087999998</v>
      </c>
      <c r="K129" s="21">
        <v>4409.8589831999998</v>
      </c>
      <c r="L129" s="21">
        <v>6113.5853592000003</v>
      </c>
      <c r="M129" s="21">
        <v>7237.3972703999998</v>
      </c>
      <c r="N129" s="21">
        <v>4169.0710511999996</v>
      </c>
      <c r="O129" s="21">
        <v>3611.81898</v>
      </c>
      <c r="P129" s="21">
        <v>3067.1121624000002</v>
      </c>
      <c r="Q129" s="21">
        <v>7689.8357711999997</v>
      </c>
      <c r="R129" s="21">
        <v>8951.6454720000002</v>
      </c>
      <c r="S129" s="21">
        <v>6678.9311423999998</v>
      </c>
      <c r="T129" s="21">
        <v>2544.6630528000001</v>
      </c>
    </row>
    <row r="130" spans="1:20">
      <c r="A130" s="21">
        <v>1007</v>
      </c>
      <c r="B130" s="21" t="s">
        <v>236</v>
      </c>
      <c r="C130" s="21">
        <v>1966</v>
      </c>
      <c r="D130" s="21">
        <v>57.465355199999998</v>
      </c>
      <c r="E130" s="21">
        <v>395.3778312</v>
      </c>
      <c r="F130" s="21">
        <v>236.74107599999999</v>
      </c>
      <c r="G130" s="21">
        <v>1422.8745696000001</v>
      </c>
      <c r="H130" s="21">
        <v>4147.2180288</v>
      </c>
      <c r="I130" s="21">
        <v>2064.7059312000001</v>
      </c>
      <c r="J130" s="90">
        <v>3160.9992216000001</v>
      </c>
      <c r="K130" s="21">
        <v>1604.1737184000001</v>
      </c>
      <c r="L130" s="21">
        <v>1194.2272055999999</v>
      </c>
      <c r="M130" s="21">
        <v>7212.3067632000002</v>
      </c>
      <c r="N130" s="21">
        <v>14247.361233600001</v>
      </c>
      <c r="O130" s="21">
        <v>51866.529924000002</v>
      </c>
      <c r="P130" s="21">
        <v>36352.502762399999</v>
      </c>
      <c r="Q130" s="21">
        <v>16591.704914400001</v>
      </c>
      <c r="R130" s="21">
        <v>14262.739286399999</v>
      </c>
      <c r="S130" s="21">
        <v>4058.1871968</v>
      </c>
      <c r="T130" s="21">
        <v>162.27892560000001</v>
      </c>
    </row>
    <row r="131" spans="1:20">
      <c r="A131" s="21">
        <v>1008</v>
      </c>
      <c r="B131" s="21" t="s">
        <v>198</v>
      </c>
      <c r="C131" s="21">
        <v>1966</v>
      </c>
      <c r="D131" s="21">
        <v>787.11349199999995</v>
      </c>
      <c r="E131" s="21">
        <v>2749.0292807999999</v>
      </c>
      <c r="F131" s="21">
        <v>0</v>
      </c>
      <c r="G131" s="21">
        <v>0</v>
      </c>
      <c r="H131" s="21">
        <v>24.281136</v>
      </c>
      <c r="I131" s="21">
        <v>50.181014400000002</v>
      </c>
      <c r="J131" s="90">
        <v>2.8327992000000002</v>
      </c>
      <c r="K131" s="21">
        <v>150.13835760000001</v>
      </c>
      <c r="L131" s="21">
        <v>1152.9492743999999</v>
      </c>
      <c r="M131" s="21">
        <v>2.023428</v>
      </c>
      <c r="N131" s="21">
        <v>40.873245599999997</v>
      </c>
      <c r="O131" s="21">
        <v>154.99458480000001</v>
      </c>
      <c r="P131" s="21">
        <v>8.093712</v>
      </c>
      <c r="Q131" s="21">
        <v>42.491987999999999</v>
      </c>
      <c r="R131" s="21">
        <v>59.4887832</v>
      </c>
      <c r="S131" s="21">
        <v>2030.7123408</v>
      </c>
      <c r="T131" s="21">
        <v>351.26710079999998</v>
      </c>
    </row>
    <row r="132" spans="1:20">
      <c r="A132" s="21">
        <v>1011</v>
      </c>
      <c r="B132" s="21" t="s">
        <v>233</v>
      </c>
      <c r="C132" s="21">
        <v>1966</v>
      </c>
      <c r="D132" s="21">
        <v>27254.765788799999</v>
      </c>
      <c r="E132" s="21">
        <v>53973.323157600003</v>
      </c>
      <c r="F132" s="21">
        <v>16057.924607999999</v>
      </c>
      <c r="G132" s="21">
        <v>15848.7021528</v>
      </c>
      <c r="H132" s="21">
        <v>32624.943700799999</v>
      </c>
      <c r="I132" s="21">
        <v>9194</v>
      </c>
      <c r="J132" s="90">
        <v>12641.164087200001</v>
      </c>
      <c r="K132" s="21">
        <v>25320.3686208</v>
      </c>
      <c r="L132" s="21">
        <v>44105.064801599998</v>
      </c>
      <c r="M132" s="21">
        <v>34168.009893599999</v>
      </c>
      <c r="N132" s="21">
        <v>15631</v>
      </c>
      <c r="O132" s="21">
        <v>8196</v>
      </c>
      <c r="P132" s="21">
        <v>7243</v>
      </c>
      <c r="Q132" s="21">
        <v>27488</v>
      </c>
      <c r="R132" s="21">
        <v>35801</v>
      </c>
      <c r="S132" s="21">
        <v>51533</v>
      </c>
      <c r="T132" s="21">
        <v>72978.168304799998</v>
      </c>
    </row>
    <row r="133" spans="1:20">
      <c r="A133" s="21">
        <v>1012</v>
      </c>
      <c r="B133" s="21" t="s">
        <v>237</v>
      </c>
      <c r="C133" s="21">
        <v>1966</v>
      </c>
      <c r="D133" s="21">
        <v>14102.888474400001</v>
      </c>
      <c r="E133" s="21">
        <v>29189.567642400001</v>
      </c>
      <c r="F133" s="21">
        <v>1650.3078768</v>
      </c>
      <c r="G133" s="21">
        <v>1412.352744</v>
      </c>
      <c r="H133" s="21">
        <v>2208.7740048000001</v>
      </c>
      <c r="I133" s="21">
        <v>0</v>
      </c>
      <c r="J133" s="90">
        <v>1869.2427864000001</v>
      </c>
      <c r="K133" s="21">
        <v>12233.645688000001</v>
      </c>
      <c r="L133" s="21">
        <v>39398.571273599999</v>
      </c>
      <c r="M133" s="21">
        <v>8752.5401567999997</v>
      </c>
      <c r="N133" s="21">
        <v>908.11448640000003</v>
      </c>
      <c r="O133" s="21">
        <v>1082.1292943999999</v>
      </c>
      <c r="P133" s="21">
        <v>131.1181344</v>
      </c>
      <c r="Q133" s="21">
        <v>1751.4792768</v>
      </c>
      <c r="R133" s="21">
        <v>6432.4776119999997</v>
      </c>
      <c r="S133" s="21">
        <v>37052.204164800001</v>
      </c>
      <c r="T133" s="21">
        <v>32154.699033600002</v>
      </c>
    </row>
    <row r="134" spans="1:20">
      <c r="A134" s="21">
        <v>1013</v>
      </c>
      <c r="B134" s="21" t="s">
        <v>203</v>
      </c>
      <c r="C134" s="21">
        <v>1966</v>
      </c>
      <c r="D134" s="21">
        <v>10618.950144</v>
      </c>
      <c r="E134" s="21">
        <v>27092.891548799998</v>
      </c>
      <c r="F134" s="21">
        <v>9608.0455151999995</v>
      </c>
      <c r="G134" s="21">
        <v>13444.869688799999</v>
      </c>
      <c r="H134" s="21">
        <v>16118.222762400001</v>
      </c>
      <c r="I134" s="21">
        <v>9921.6768551999994</v>
      </c>
      <c r="J134" s="90">
        <v>12194.391184800001</v>
      </c>
      <c r="K134" s="21">
        <v>18354.920073599998</v>
      </c>
      <c r="L134" s="21">
        <v>23081.243195999999</v>
      </c>
      <c r="M134" s="21">
        <v>31862.920716000001</v>
      </c>
      <c r="N134" s="21">
        <v>14532.259896</v>
      </c>
      <c r="O134" s="21">
        <v>17469.4679808</v>
      </c>
      <c r="P134" s="21">
        <v>11447.7462528</v>
      </c>
      <c r="Q134" s="21">
        <v>25007.546652000001</v>
      </c>
      <c r="R134" s="21">
        <v>31934.550067200002</v>
      </c>
      <c r="S134" s="21">
        <v>27746.4587928</v>
      </c>
      <c r="T134" s="21">
        <v>25061.3698368</v>
      </c>
    </row>
    <row r="135" spans="1:20">
      <c r="A135" s="21">
        <v>1014</v>
      </c>
      <c r="B135" s="21" t="s">
        <v>229</v>
      </c>
      <c r="C135" s="21">
        <v>1966</v>
      </c>
      <c r="D135" s="21">
        <v>647.90164560000005</v>
      </c>
      <c r="E135" s="21">
        <v>482.7899208</v>
      </c>
      <c r="F135" s="21">
        <v>198.70062960000001</v>
      </c>
      <c r="G135" s="21">
        <v>394.16377440000002</v>
      </c>
      <c r="H135" s="21">
        <v>418.04022479999998</v>
      </c>
      <c r="I135" s="21">
        <v>331</v>
      </c>
      <c r="J135" s="90">
        <v>266.68781039999999</v>
      </c>
      <c r="K135" s="21">
        <v>274.37683679999998</v>
      </c>
      <c r="L135" s="21">
        <v>441.51198959999999</v>
      </c>
      <c r="M135" s="21">
        <v>1091.4370632</v>
      </c>
      <c r="N135" s="21">
        <v>77</v>
      </c>
      <c r="O135" s="21">
        <v>59</v>
      </c>
      <c r="P135" s="21">
        <v>245</v>
      </c>
      <c r="Q135" s="21">
        <v>621</v>
      </c>
      <c r="R135" s="21">
        <v>43</v>
      </c>
      <c r="S135" s="21">
        <v>472</v>
      </c>
      <c r="T135" s="21">
        <v>940.89401999999995</v>
      </c>
    </row>
    <row r="136" spans="1:20">
      <c r="A136" s="21">
        <v>1015</v>
      </c>
      <c r="B136" s="21" t="s">
        <v>223</v>
      </c>
      <c r="C136" s="21">
        <v>1966</v>
      </c>
      <c r="D136" s="21">
        <v>10.117139999999999</v>
      </c>
      <c r="E136" s="21">
        <v>22.662393600000001</v>
      </c>
      <c r="F136" s="21">
        <v>0.40468559999999998</v>
      </c>
      <c r="G136" s="21">
        <v>1.6187423999999999</v>
      </c>
      <c r="H136" s="21">
        <v>0</v>
      </c>
      <c r="I136" s="21">
        <v>32</v>
      </c>
      <c r="J136" s="90">
        <v>0.80937119999999996</v>
      </c>
      <c r="K136" s="21">
        <v>4.4515415999999997</v>
      </c>
      <c r="L136" s="21">
        <v>29.137363199999999</v>
      </c>
      <c r="M136" s="21">
        <v>45.324787200000003</v>
      </c>
      <c r="N136" s="21">
        <v>0</v>
      </c>
      <c r="O136" s="21">
        <v>8</v>
      </c>
      <c r="P136" s="21">
        <v>92</v>
      </c>
      <c r="Q136" s="21">
        <v>23</v>
      </c>
      <c r="R136" s="21">
        <v>0</v>
      </c>
      <c r="S136" s="21">
        <v>186</v>
      </c>
      <c r="T136" s="21">
        <v>18.210851999999999</v>
      </c>
    </row>
    <row r="137" spans="1:20">
      <c r="A137" s="21">
        <v>1016</v>
      </c>
      <c r="B137" s="21" t="s">
        <v>206</v>
      </c>
      <c r="C137" s="21">
        <v>1966</v>
      </c>
      <c r="D137" s="21">
        <v>1398.6743707200001</v>
      </c>
      <c r="E137" s="21">
        <v>501.48639551999997</v>
      </c>
      <c r="F137" s="21">
        <v>110.03401464</v>
      </c>
      <c r="G137" s="21">
        <v>1164.6042196799999</v>
      </c>
      <c r="H137" s="21">
        <v>32.374848</v>
      </c>
      <c r="I137" s="21">
        <v>591.60987864000003</v>
      </c>
      <c r="J137" s="90">
        <v>481.17117839999997</v>
      </c>
      <c r="K137" s="21">
        <v>613.26055824000002</v>
      </c>
      <c r="L137" s="21">
        <v>93.320499359999999</v>
      </c>
      <c r="M137" s="21">
        <v>218.530224</v>
      </c>
      <c r="N137" s="21">
        <v>662.47032720000004</v>
      </c>
      <c r="O137" s="21">
        <v>477.89322504</v>
      </c>
      <c r="P137" s="21">
        <v>2156.6909680799999</v>
      </c>
      <c r="Q137" s="21">
        <v>625.07737775999999</v>
      </c>
      <c r="R137" s="21">
        <v>381.29477231999999</v>
      </c>
      <c r="S137" s="21">
        <v>176.44292160000001</v>
      </c>
      <c r="T137" s="21">
        <v>271.86778607999997</v>
      </c>
    </row>
    <row r="138" spans="1:20">
      <c r="A138" s="21">
        <v>1017</v>
      </c>
      <c r="B138" s="21" t="s">
        <v>207</v>
      </c>
      <c r="C138" s="21">
        <v>1966</v>
      </c>
      <c r="D138" s="21">
        <v>70.819980000000001</v>
      </c>
      <c r="E138" s="21">
        <v>172.80075120000001</v>
      </c>
      <c r="F138" s="21">
        <v>42.087302399999999</v>
      </c>
      <c r="G138" s="21">
        <v>109.265112</v>
      </c>
      <c r="H138" s="21">
        <v>17.806166399999999</v>
      </c>
      <c r="I138" s="21">
        <v>8114.3509655999997</v>
      </c>
      <c r="J138" s="90">
        <v>3312.7563215999999</v>
      </c>
      <c r="K138" s="21">
        <v>154.99458480000001</v>
      </c>
      <c r="L138" s="21">
        <v>43.3013592</v>
      </c>
      <c r="M138" s="21">
        <v>2770.4776176</v>
      </c>
      <c r="N138" s="21">
        <v>3386.4091008</v>
      </c>
      <c r="O138" s="21">
        <v>379.99977840000003</v>
      </c>
      <c r="P138" s="21">
        <v>157.4226984</v>
      </c>
      <c r="Q138" s="21">
        <v>102.3854568</v>
      </c>
      <c r="R138" s="21">
        <v>1448.7744479999999</v>
      </c>
      <c r="S138" s="21">
        <v>110.4791688</v>
      </c>
      <c r="T138" s="21">
        <v>140.42590319999999</v>
      </c>
    </row>
    <row r="139" spans="1:20">
      <c r="A139" s="21">
        <v>1018</v>
      </c>
      <c r="B139" s="21" t="s">
        <v>208</v>
      </c>
      <c r="C139" s="21">
        <v>1966</v>
      </c>
      <c r="D139" s="21">
        <v>0</v>
      </c>
      <c r="E139" s="21">
        <v>5.6655984000000004</v>
      </c>
      <c r="F139" s="21">
        <v>0.80937119999999996</v>
      </c>
      <c r="G139" s="21">
        <v>202.7474856</v>
      </c>
      <c r="H139" s="21">
        <v>218.9349096</v>
      </c>
      <c r="I139" s="21">
        <v>76.890264000000002</v>
      </c>
      <c r="J139" s="90">
        <v>51.799756799999997</v>
      </c>
      <c r="K139" s="21">
        <v>4.4515415999999997</v>
      </c>
      <c r="L139" s="21">
        <v>31.565476799999999</v>
      </c>
      <c r="M139" s="21">
        <v>20.638965599999999</v>
      </c>
      <c r="N139" s="21">
        <v>7207.0458503999998</v>
      </c>
      <c r="O139" s="21">
        <v>34061.577580800003</v>
      </c>
      <c r="P139" s="21">
        <v>33747.541555199998</v>
      </c>
      <c r="Q139" s="21">
        <v>15232.365984</v>
      </c>
      <c r="R139" s="21">
        <v>2570.5629312000001</v>
      </c>
      <c r="S139" s="21">
        <v>121.40568</v>
      </c>
      <c r="T139" s="21">
        <v>0</v>
      </c>
    </row>
    <row r="140" spans="1:20">
      <c r="A140" s="21">
        <v>1019</v>
      </c>
      <c r="B140" s="21" t="s">
        <v>230</v>
      </c>
      <c r="C140" s="21">
        <v>1966</v>
      </c>
      <c r="D140" s="21">
        <v>0</v>
      </c>
      <c r="E140" s="21">
        <v>0</v>
      </c>
      <c r="F140" s="21">
        <v>0</v>
      </c>
      <c r="G140" s="21">
        <v>0</v>
      </c>
      <c r="H140" s="21">
        <v>0</v>
      </c>
      <c r="I140" s="21" t="s">
        <v>173</v>
      </c>
      <c r="J140" s="90">
        <v>0</v>
      </c>
      <c r="K140" s="21">
        <v>0</v>
      </c>
      <c r="L140" s="21">
        <v>32.779533600000001</v>
      </c>
      <c r="M140" s="21">
        <v>26.304563999999999</v>
      </c>
      <c r="N140" s="21" t="s">
        <v>173</v>
      </c>
      <c r="O140" s="21" t="s">
        <v>173</v>
      </c>
      <c r="P140" s="21" t="s">
        <v>173</v>
      </c>
      <c r="Q140" s="21" t="s">
        <v>173</v>
      </c>
      <c r="R140" s="21" t="s">
        <v>173</v>
      </c>
      <c r="S140" s="21" t="s">
        <v>173</v>
      </c>
      <c r="T140" s="21">
        <v>0</v>
      </c>
    </row>
    <row r="141" spans="1:20">
      <c r="A141" s="21">
        <v>1020</v>
      </c>
      <c r="B141" s="21" t="s">
        <v>238</v>
      </c>
      <c r="C141" s="21">
        <v>1966</v>
      </c>
      <c r="D141" s="21">
        <v>0</v>
      </c>
      <c r="E141" s="21">
        <v>0</v>
      </c>
      <c r="F141" s="21">
        <v>0</v>
      </c>
      <c r="G141" s="21">
        <v>0</v>
      </c>
      <c r="H141" s="21">
        <v>0</v>
      </c>
      <c r="I141" s="21">
        <v>22</v>
      </c>
      <c r="J141" s="90">
        <v>0</v>
      </c>
      <c r="K141" s="21">
        <v>0</v>
      </c>
      <c r="L141" s="21">
        <v>21.4483368</v>
      </c>
      <c r="M141" s="21">
        <v>4.046856</v>
      </c>
      <c r="N141" s="21">
        <v>8</v>
      </c>
      <c r="O141" s="21">
        <v>224</v>
      </c>
      <c r="P141" s="21">
        <v>235</v>
      </c>
      <c r="Q141" s="21">
        <v>21</v>
      </c>
      <c r="R141" s="21">
        <v>0</v>
      </c>
      <c r="S141" s="21">
        <v>478</v>
      </c>
      <c r="T141" s="21">
        <v>0.80937119999999996</v>
      </c>
    </row>
    <row r="142" spans="1:20">
      <c r="A142" s="21">
        <v>1021</v>
      </c>
      <c r="B142" s="21" t="s">
        <v>211</v>
      </c>
      <c r="C142" s="21">
        <v>1966</v>
      </c>
      <c r="D142" s="21">
        <v>69.322643279999994</v>
      </c>
      <c r="E142" s="21">
        <v>0</v>
      </c>
      <c r="F142" s="21">
        <v>0</v>
      </c>
      <c r="G142" s="21">
        <v>0</v>
      </c>
      <c r="H142" s="21">
        <v>0</v>
      </c>
      <c r="I142" s="21">
        <v>22415.454446880001</v>
      </c>
      <c r="J142" s="90">
        <v>4740.7299297600002</v>
      </c>
      <c r="K142" s="21">
        <v>30.149077200000001</v>
      </c>
      <c r="L142" s="21">
        <v>4.0468560000000001E-2</v>
      </c>
      <c r="M142" s="21">
        <v>4681.68630072</v>
      </c>
      <c r="N142" s="21">
        <v>9727.7919842400006</v>
      </c>
      <c r="O142" s="21">
        <v>1883.2044395999999</v>
      </c>
      <c r="P142" s="21">
        <v>776.67260352000005</v>
      </c>
      <c r="Q142" s="21">
        <v>302.82623447999998</v>
      </c>
      <c r="R142" s="21">
        <v>3151.6105156799999</v>
      </c>
      <c r="S142" s="21">
        <v>0</v>
      </c>
      <c r="T142" s="21">
        <v>0.20234279999999999</v>
      </c>
    </row>
    <row r="143" spans="1:20">
      <c r="A143" s="21">
        <v>1023</v>
      </c>
      <c r="B143" s="21" t="s">
        <v>231</v>
      </c>
      <c r="C143" s="21">
        <v>1966</v>
      </c>
      <c r="D143" s="21">
        <v>5.5846612799999997</v>
      </c>
      <c r="E143" s="21">
        <v>142.20651984</v>
      </c>
      <c r="F143" s="21">
        <v>46.579312559999998</v>
      </c>
      <c r="G143" s="21">
        <v>80.694308640000003</v>
      </c>
      <c r="H143" s="21">
        <v>1</v>
      </c>
      <c r="I143" s="21">
        <v>5</v>
      </c>
      <c r="J143" s="90">
        <v>58.962691919999997</v>
      </c>
      <c r="K143" s="21">
        <v>78.832754879999996</v>
      </c>
      <c r="L143" s="21">
        <v>173.89340232000001</v>
      </c>
      <c r="M143" s="21">
        <v>240.70699488</v>
      </c>
      <c r="N143" s="21" t="s">
        <v>173</v>
      </c>
      <c r="O143" s="21" t="s">
        <v>173</v>
      </c>
      <c r="P143" s="21" t="s">
        <v>173</v>
      </c>
      <c r="Q143" s="21">
        <v>36</v>
      </c>
      <c r="R143" s="21" t="s">
        <v>173</v>
      </c>
      <c r="S143" s="21">
        <v>532</v>
      </c>
      <c r="T143" s="21">
        <v>56.939263920000002</v>
      </c>
    </row>
    <row r="144" spans="1:20">
      <c r="A144" s="21">
        <v>1024</v>
      </c>
      <c r="B144" s="21" t="s">
        <v>227</v>
      </c>
      <c r="C144" s="21">
        <v>1966</v>
      </c>
      <c r="D144" s="21">
        <v>1126.6447103999999</v>
      </c>
      <c r="E144" s="21">
        <v>3709.3482095999998</v>
      </c>
      <c r="F144" s="21">
        <v>3261.3612503999998</v>
      </c>
      <c r="G144" s="21">
        <v>3991.0093872000002</v>
      </c>
      <c r="H144" s="21">
        <v>3505.7913527999999</v>
      </c>
      <c r="I144" s="21">
        <v>13048.682486399999</v>
      </c>
      <c r="J144" s="90">
        <v>4774.4807087999998</v>
      </c>
      <c r="K144" s="21">
        <v>5435.3322936000004</v>
      </c>
      <c r="L144" s="21">
        <v>3050.9247384</v>
      </c>
      <c r="M144" s="21">
        <v>5861.8709159999999</v>
      </c>
      <c r="N144" s="21">
        <v>12642.378144</v>
      </c>
      <c r="O144" s="21">
        <v>35832.886451999999</v>
      </c>
      <c r="P144" s="21">
        <v>15961.6094352</v>
      </c>
      <c r="Q144" s="21">
        <v>24429.655615200001</v>
      </c>
      <c r="R144" s="21">
        <v>17230.298791199999</v>
      </c>
      <c r="S144" s="21">
        <v>6609.3252192</v>
      </c>
      <c r="T144" s="21">
        <v>2598.8909232000001</v>
      </c>
    </row>
    <row r="145" spans="1:20">
      <c r="A145" s="21">
        <v>1001</v>
      </c>
      <c r="B145" s="21" t="s">
        <v>232</v>
      </c>
      <c r="C145" s="21">
        <v>1971</v>
      </c>
      <c r="D145" s="21">
        <v>13345.3170312</v>
      </c>
      <c r="E145" s="21">
        <v>27851.6770488</v>
      </c>
      <c r="F145" s="21">
        <v>8373.7544352000004</v>
      </c>
      <c r="G145" s="21">
        <v>8245.0644143999998</v>
      </c>
      <c r="H145" s="21">
        <v>15344.0592096</v>
      </c>
      <c r="I145" s="21">
        <v>0</v>
      </c>
      <c r="J145" s="90">
        <v>6610.9439616</v>
      </c>
      <c r="K145" s="21">
        <v>15008.5748472</v>
      </c>
      <c r="L145" s="21">
        <v>25495.597485599999</v>
      </c>
      <c r="M145" s="21">
        <v>19648.6999368</v>
      </c>
      <c r="N145" s="21">
        <v>7117</v>
      </c>
      <c r="O145" s="21">
        <v>2983</v>
      </c>
      <c r="P145" s="21">
        <v>3950</v>
      </c>
      <c r="Q145" s="21">
        <v>17939.712648000001</v>
      </c>
      <c r="R145" s="21">
        <v>19263</v>
      </c>
      <c r="S145" s="21">
        <v>5673.2874264000002</v>
      </c>
      <c r="T145" s="21">
        <v>46527.512803199999</v>
      </c>
    </row>
    <row r="146" spans="1:20">
      <c r="A146" s="21">
        <v>1002</v>
      </c>
      <c r="B146" s="21" t="s">
        <v>192</v>
      </c>
      <c r="C146" s="21">
        <v>1971</v>
      </c>
      <c r="D146" s="21">
        <v>4598.8471583999999</v>
      </c>
      <c r="E146" s="21">
        <v>7132.5837000000001</v>
      </c>
      <c r="F146" s="21">
        <v>2430.1370280000001</v>
      </c>
      <c r="G146" s="21">
        <v>4079.6355336000001</v>
      </c>
      <c r="H146" s="21">
        <v>5440.5932063999999</v>
      </c>
      <c r="I146" s="21">
        <v>1927.5175128000001</v>
      </c>
      <c r="J146" s="90">
        <v>3203.0865239999998</v>
      </c>
      <c r="K146" s="21">
        <v>2530.4990567999998</v>
      </c>
      <c r="L146" s="21">
        <v>7423.957332</v>
      </c>
      <c r="M146" s="21">
        <v>3900.3598127999999</v>
      </c>
      <c r="N146" s="21">
        <v>2013.7155456</v>
      </c>
      <c r="O146" s="21">
        <v>2008.0499471999999</v>
      </c>
      <c r="P146" s="21">
        <v>836.88982080000005</v>
      </c>
      <c r="Q146" s="21">
        <v>11071.7933304</v>
      </c>
      <c r="R146" s="21">
        <v>8784.1056336000001</v>
      </c>
      <c r="S146" s="21">
        <v>18494.13192</v>
      </c>
      <c r="T146" s="21">
        <v>7186.4068847999997</v>
      </c>
    </row>
    <row r="147" spans="1:20">
      <c r="A147" s="21">
        <v>1003</v>
      </c>
      <c r="B147" s="21" t="s">
        <v>193</v>
      </c>
      <c r="C147" s="21">
        <v>1971</v>
      </c>
      <c r="D147" s="21">
        <v>0</v>
      </c>
      <c r="E147" s="21">
        <v>77.699635200000003</v>
      </c>
      <c r="F147" s="21">
        <v>1.6187423999999999</v>
      </c>
      <c r="G147" s="21">
        <v>2.023428</v>
      </c>
      <c r="H147" s="21">
        <v>0</v>
      </c>
      <c r="I147" s="21">
        <v>61.916896800000004</v>
      </c>
      <c r="J147" s="90">
        <v>129.499392</v>
      </c>
      <c r="K147" s="21">
        <v>4.4515415999999997</v>
      </c>
      <c r="L147" s="21">
        <v>4960.2313991999999</v>
      </c>
      <c r="M147" s="21">
        <v>334.27030559999997</v>
      </c>
      <c r="N147" s="21">
        <v>5640.5078928000003</v>
      </c>
      <c r="O147" s="21">
        <v>4742.5105463999998</v>
      </c>
      <c r="P147" s="21">
        <v>199.10531520000001</v>
      </c>
      <c r="Q147" s="21">
        <v>2732.0324856000002</v>
      </c>
      <c r="R147" s="21">
        <v>7687.8123432000002</v>
      </c>
      <c r="S147" s="21">
        <v>17993.131147200002</v>
      </c>
      <c r="T147" s="21">
        <v>20.234279999999998</v>
      </c>
    </row>
    <row r="148" spans="1:20">
      <c r="A148" s="21">
        <v>1004</v>
      </c>
      <c r="B148" s="21" t="s">
        <v>194</v>
      </c>
      <c r="C148" s="21">
        <v>1971</v>
      </c>
      <c r="D148" s="21">
        <v>51.395071199999997</v>
      </c>
      <c r="E148" s="21">
        <v>445.96353119999998</v>
      </c>
      <c r="F148" s="21">
        <v>10.9265112</v>
      </c>
      <c r="G148" s="21">
        <v>36.017018399999998</v>
      </c>
      <c r="H148" s="21">
        <v>106.8369984</v>
      </c>
      <c r="I148" s="21">
        <v>181.29914880000001</v>
      </c>
      <c r="J148" s="90">
        <v>24.281136</v>
      </c>
      <c r="K148" s="21">
        <v>20.638965599999999</v>
      </c>
      <c r="L148" s="21">
        <v>74.866836000000006</v>
      </c>
      <c r="M148" s="21">
        <v>51.799756799999997</v>
      </c>
      <c r="N148" s="21">
        <v>35.207647199999997</v>
      </c>
      <c r="O148" s="21">
        <v>11.735882399999999</v>
      </c>
      <c r="P148" s="21">
        <v>0</v>
      </c>
      <c r="Q148" s="21">
        <v>13.7593104</v>
      </c>
      <c r="R148" s="21">
        <v>37.231075199999999</v>
      </c>
      <c r="S148" s="21">
        <v>298.65797279999998</v>
      </c>
      <c r="T148" s="21">
        <v>201.93811439999999</v>
      </c>
    </row>
    <row r="149" spans="1:20">
      <c r="A149" s="21">
        <v>1005</v>
      </c>
      <c r="B149" s="21" t="s">
        <v>195</v>
      </c>
      <c r="C149" s="21">
        <v>1971</v>
      </c>
      <c r="D149" s="21">
        <v>0</v>
      </c>
      <c r="E149" s="21">
        <v>0</v>
      </c>
      <c r="F149" s="21">
        <v>0</v>
      </c>
      <c r="G149" s="21">
        <v>0</v>
      </c>
      <c r="H149" s="21" t="s">
        <v>173</v>
      </c>
      <c r="I149" s="21" t="s">
        <v>173</v>
      </c>
      <c r="J149" s="90">
        <v>0</v>
      </c>
      <c r="K149" s="21">
        <v>0</v>
      </c>
      <c r="L149" s="21">
        <v>0</v>
      </c>
      <c r="M149" s="21">
        <v>0</v>
      </c>
      <c r="N149" s="21">
        <v>0</v>
      </c>
      <c r="O149" s="21">
        <v>0</v>
      </c>
      <c r="P149" s="21">
        <v>0</v>
      </c>
      <c r="Q149" s="21">
        <v>0</v>
      </c>
      <c r="R149" s="21">
        <v>0</v>
      </c>
      <c r="S149" s="21">
        <v>0</v>
      </c>
      <c r="T149" s="21">
        <v>0</v>
      </c>
    </row>
    <row r="150" spans="1:20">
      <c r="A150" s="21">
        <v>1006</v>
      </c>
      <c r="B150" s="21" t="s">
        <v>235</v>
      </c>
      <c r="C150" s="21">
        <v>1971</v>
      </c>
      <c r="D150" s="21">
        <v>3414.7370928</v>
      </c>
      <c r="E150" s="21">
        <v>13149.8538864</v>
      </c>
      <c r="F150" s="21">
        <v>1316.8469424</v>
      </c>
      <c r="G150" s="21">
        <v>3146.0258543999998</v>
      </c>
      <c r="H150" s="21">
        <v>3552.7348824000001</v>
      </c>
      <c r="I150" s="21">
        <v>2356.4842487999999</v>
      </c>
      <c r="J150" s="90">
        <v>4079.2308480000002</v>
      </c>
      <c r="K150" s="21">
        <v>10679.652984</v>
      </c>
      <c r="L150" s="21">
        <v>13079.843277600001</v>
      </c>
      <c r="M150" s="21">
        <v>14699.395048799999</v>
      </c>
      <c r="N150" s="21">
        <v>7327.2374736000002</v>
      </c>
      <c r="O150" s="21">
        <v>7289.6017128000003</v>
      </c>
      <c r="P150" s="21">
        <v>2621.9580024000002</v>
      </c>
      <c r="Q150" s="21">
        <v>10877.948928</v>
      </c>
      <c r="R150" s="21">
        <v>16248.531525599999</v>
      </c>
      <c r="S150" s="21">
        <v>18226.230052800001</v>
      </c>
      <c r="T150" s="21">
        <v>6091.7323367999998</v>
      </c>
    </row>
    <row r="151" spans="1:20">
      <c r="A151" s="21">
        <v>1007</v>
      </c>
      <c r="B151" s="21" t="s">
        <v>236</v>
      </c>
      <c r="C151" s="21">
        <v>1971</v>
      </c>
      <c r="D151" s="21">
        <v>846.19758960000001</v>
      </c>
      <c r="E151" s="21">
        <v>8107.8759959999998</v>
      </c>
      <c r="F151" s="21">
        <v>1553.5880184</v>
      </c>
      <c r="G151" s="21">
        <v>6886.5348551999996</v>
      </c>
      <c r="H151" s="21">
        <v>6199.7833920000003</v>
      </c>
      <c r="I151" s="21">
        <v>18950.6172768</v>
      </c>
      <c r="J151" s="90">
        <v>18568.998756000001</v>
      </c>
      <c r="K151" s="21">
        <v>13977.031252799999</v>
      </c>
      <c r="L151" s="21">
        <v>18405.9104592</v>
      </c>
      <c r="M151" s="21">
        <v>40044.449491200001</v>
      </c>
      <c r="N151" s="21">
        <v>41439.400754399998</v>
      </c>
      <c r="O151" s="21">
        <v>94593.235572000005</v>
      </c>
      <c r="P151" s="21">
        <v>32780.3429712</v>
      </c>
      <c r="Q151" s="21">
        <v>32254.656376800001</v>
      </c>
      <c r="R151" s="21">
        <v>52828.062909599998</v>
      </c>
      <c r="S151" s="21">
        <v>32150.652177600001</v>
      </c>
      <c r="T151" s="21">
        <v>1255.3347312000001</v>
      </c>
    </row>
    <row r="152" spans="1:20">
      <c r="A152" s="21">
        <v>1008</v>
      </c>
      <c r="B152" s="21" t="s">
        <v>198</v>
      </c>
      <c r="C152" s="21">
        <v>1971</v>
      </c>
      <c r="D152" s="21">
        <v>0</v>
      </c>
      <c r="E152" s="21">
        <v>136.7837328</v>
      </c>
      <c r="F152" s="21">
        <v>0</v>
      </c>
      <c r="G152" s="21">
        <v>4.046856</v>
      </c>
      <c r="H152" s="21">
        <v>4.046856</v>
      </c>
      <c r="I152" s="21">
        <v>0.40468559999999998</v>
      </c>
      <c r="J152" s="90">
        <v>0</v>
      </c>
      <c r="K152" s="21">
        <v>0</v>
      </c>
      <c r="L152" s="21">
        <v>29.5420488</v>
      </c>
      <c r="M152" s="21">
        <v>0</v>
      </c>
      <c r="N152" s="21">
        <v>0</v>
      </c>
      <c r="O152" s="21">
        <v>119.7869376</v>
      </c>
      <c r="P152" s="21">
        <v>19.424908800000001</v>
      </c>
      <c r="Q152" s="21">
        <v>17.401480800000002</v>
      </c>
      <c r="R152" s="21">
        <v>0</v>
      </c>
      <c r="S152" s="21">
        <v>12.140568</v>
      </c>
      <c r="T152" s="21">
        <v>12.949939199999999</v>
      </c>
    </row>
    <row r="153" spans="1:20">
      <c r="A153" s="21">
        <v>1011</v>
      </c>
      <c r="B153" s="21" t="s">
        <v>233</v>
      </c>
      <c r="C153" s="21">
        <v>1971</v>
      </c>
      <c r="D153" s="21">
        <v>9187.9818624</v>
      </c>
      <c r="E153" s="21">
        <v>16575.922176</v>
      </c>
      <c r="F153" s="21">
        <v>4171.9038504</v>
      </c>
      <c r="G153" s="21">
        <v>4651.8609720000004</v>
      </c>
      <c r="H153" s="21">
        <v>12528.6614904</v>
      </c>
      <c r="I153" s="21">
        <v>2192</v>
      </c>
      <c r="J153" s="90">
        <v>2329.7749991999999</v>
      </c>
      <c r="K153" s="21">
        <v>4471.3711943999997</v>
      </c>
      <c r="L153" s="21">
        <v>11822.889804</v>
      </c>
      <c r="M153" s="21">
        <v>5547.8348904000004</v>
      </c>
      <c r="N153" s="21">
        <v>10850</v>
      </c>
      <c r="O153" s="21">
        <v>4761</v>
      </c>
      <c r="P153" s="21">
        <v>5472</v>
      </c>
      <c r="Q153" s="21">
        <v>9044</v>
      </c>
      <c r="R153" s="21">
        <v>26779</v>
      </c>
      <c r="S153" s="21">
        <v>2192</v>
      </c>
      <c r="T153" s="21">
        <v>16096.36974</v>
      </c>
    </row>
    <row r="154" spans="1:20">
      <c r="A154" s="21">
        <v>1012</v>
      </c>
      <c r="B154" s="21" t="s">
        <v>237</v>
      </c>
      <c r="C154" s="21">
        <v>1971</v>
      </c>
      <c r="D154" s="21">
        <v>14503.931903999999</v>
      </c>
      <c r="E154" s="21">
        <v>40441.850750400001</v>
      </c>
      <c r="F154" s="21">
        <v>3314.7797495999998</v>
      </c>
      <c r="G154" s="21">
        <v>3768.8369928000002</v>
      </c>
      <c r="H154" s="21">
        <v>4540.9771176000004</v>
      </c>
      <c r="I154" s="21">
        <v>830.81953679999901</v>
      </c>
      <c r="J154" s="90">
        <v>2468.5821599999999</v>
      </c>
      <c r="K154" s="21">
        <v>17508.317798399999</v>
      </c>
      <c r="L154" s="21">
        <v>47511.708182399998</v>
      </c>
      <c r="M154" s="21">
        <v>15329.895213600001</v>
      </c>
      <c r="N154" s="21">
        <v>1218.103656</v>
      </c>
      <c r="O154" s="21">
        <v>900.83014560000004</v>
      </c>
      <c r="P154" s="21">
        <v>208.81776959999999</v>
      </c>
      <c r="Q154" s="21">
        <v>4756.2698567999996</v>
      </c>
      <c r="R154" s="21">
        <v>10733.8808544</v>
      </c>
      <c r="S154" s="21">
        <v>37908.923580000002</v>
      </c>
      <c r="T154" s="21">
        <v>29092.038412800001</v>
      </c>
    </row>
    <row r="155" spans="1:20">
      <c r="A155" s="21">
        <v>1013</v>
      </c>
      <c r="B155" s="21" t="s">
        <v>203</v>
      </c>
      <c r="C155" s="21">
        <v>1971</v>
      </c>
      <c r="D155" s="21">
        <v>2256.5269056000002</v>
      </c>
      <c r="E155" s="21">
        <v>4717.0153535999998</v>
      </c>
      <c r="F155" s="21">
        <v>3709.3482095999998</v>
      </c>
      <c r="G155" s="21">
        <v>5205.4708727999996</v>
      </c>
      <c r="H155" s="21">
        <v>11044.2747096</v>
      </c>
      <c r="I155" s="21">
        <v>3677.7827327999998</v>
      </c>
      <c r="J155" s="90">
        <v>4436.1635471999998</v>
      </c>
      <c r="K155" s="21">
        <v>4460.0399975999999</v>
      </c>
      <c r="L155" s="21">
        <v>4103.5119839999998</v>
      </c>
      <c r="M155" s="21">
        <v>9709.2169152000006</v>
      </c>
      <c r="N155" s="21">
        <v>6058.9528031999998</v>
      </c>
      <c r="O155" s="21">
        <v>7575.7144319999998</v>
      </c>
      <c r="P155" s="21">
        <v>5288.8361064000001</v>
      </c>
      <c r="Q155" s="21">
        <v>10637.160996000001</v>
      </c>
      <c r="R155" s="21">
        <v>11712.8153208</v>
      </c>
      <c r="S155" s="21">
        <v>6117.6322152000002</v>
      </c>
      <c r="T155" s="21">
        <v>6041.5513223999997</v>
      </c>
    </row>
    <row r="156" spans="1:20">
      <c r="A156" s="21">
        <v>1014</v>
      </c>
      <c r="B156" s="21" t="s">
        <v>229</v>
      </c>
      <c r="C156" s="21">
        <v>1971</v>
      </c>
      <c r="D156" s="21">
        <v>406.70902799999999</v>
      </c>
      <c r="E156" s="21">
        <v>816.25085520000005</v>
      </c>
      <c r="F156" s="21">
        <v>222.1723944</v>
      </c>
      <c r="G156" s="21">
        <v>1176.8257248</v>
      </c>
      <c r="H156" s="21">
        <v>589.62691919999997</v>
      </c>
      <c r="I156" s="21">
        <v>181</v>
      </c>
      <c r="J156" s="90">
        <v>159.85081199999999</v>
      </c>
      <c r="K156" s="21">
        <v>288.13614719999998</v>
      </c>
      <c r="L156" s="21">
        <v>431.79953519999998</v>
      </c>
      <c r="M156" s="21">
        <v>723.57785279999996</v>
      </c>
      <c r="N156" s="21">
        <v>3733</v>
      </c>
      <c r="O156" s="21">
        <v>1282</v>
      </c>
      <c r="P156" s="21">
        <v>1522</v>
      </c>
      <c r="Q156" s="21">
        <v>257</v>
      </c>
      <c r="R156" s="21">
        <v>7517</v>
      </c>
      <c r="S156" s="21">
        <v>181</v>
      </c>
      <c r="T156" s="21">
        <v>888.28489200000001</v>
      </c>
    </row>
    <row r="157" spans="1:20">
      <c r="A157" s="21">
        <v>1015</v>
      </c>
      <c r="B157" s="21" t="s">
        <v>223</v>
      </c>
      <c r="C157" s="21">
        <v>1971</v>
      </c>
      <c r="D157" s="21">
        <v>2.023428</v>
      </c>
      <c r="E157" s="21">
        <v>23.067079199999998</v>
      </c>
      <c r="F157" s="21">
        <v>5.2609127999999998</v>
      </c>
      <c r="G157" s="21">
        <v>5.6655984000000004</v>
      </c>
      <c r="H157" s="21">
        <v>9.3077687999999998</v>
      </c>
      <c r="I157" s="21">
        <v>1</v>
      </c>
      <c r="J157" s="90">
        <v>4.8562272000000002</v>
      </c>
      <c r="K157" s="21">
        <v>2.023428</v>
      </c>
      <c r="L157" s="21">
        <v>27.1139352</v>
      </c>
      <c r="M157" s="21">
        <v>4.046856</v>
      </c>
      <c r="N157" s="21">
        <v>10</v>
      </c>
      <c r="O157" s="21">
        <v>41</v>
      </c>
      <c r="P157" s="21">
        <v>13</v>
      </c>
      <c r="Q157" s="21">
        <v>28</v>
      </c>
      <c r="R157" s="21">
        <v>16</v>
      </c>
      <c r="S157" s="21">
        <v>93</v>
      </c>
      <c r="T157" s="21">
        <v>7.6890264000000004</v>
      </c>
    </row>
    <row r="158" spans="1:20">
      <c r="A158" s="21">
        <v>1016</v>
      </c>
      <c r="B158" s="21" t="s">
        <v>206</v>
      </c>
      <c r="C158" s="21">
        <v>1971</v>
      </c>
      <c r="D158" s="21">
        <v>1414.1738292</v>
      </c>
      <c r="E158" s="21">
        <v>268.14467855999999</v>
      </c>
      <c r="F158" s="21">
        <v>102.66873672</v>
      </c>
      <c r="G158" s="21">
        <v>998.44031231999998</v>
      </c>
      <c r="H158" s="21">
        <v>14.7710244</v>
      </c>
      <c r="I158" s="21">
        <v>307.56105600000001</v>
      </c>
      <c r="J158" s="90">
        <v>523.05613800000003</v>
      </c>
      <c r="K158" s="21">
        <v>413.62915176000001</v>
      </c>
      <c r="L158" s="21">
        <v>70.212951599999997</v>
      </c>
      <c r="M158" s="21">
        <v>115.29492744</v>
      </c>
      <c r="N158" s="21">
        <v>786.62786928000003</v>
      </c>
      <c r="O158" s="21">
        <v>204.48763367999999</v>
      </c>
      <c r="P158" s="21">
        <v>1289.3283216</v>
      </c>
      <c r="Q158" s="21">
        <v>813.41805599999998</v>
      </c>
      <c r="R158" s="21">
        <v>171.46528871999999</v>
      </c>
      <c r="S158" s="21">
        <v>149.93601480000001</v>
      </c>
      <c r="T158" s="21">
        <v>75.473864399999997</v>
      </c>
    </row>
    <row r="159" spans="1:20">
      <c r="A159" s="21">
        <v>1017</v>
      </c>
      <c r="B159" s="21" t="s">
        <v>207</v>
      </c>
      <c r="C159" s="21">
        <v>1971</v>
      </c>
      <c r="D159" s="21">
        <v>3.2374847999999998</v>
      </c>
      <c r="E159" s="21">
        <v>308.77511279999999</v>
      </c>
      <c r="F159" s="21">
        <v>4.4515415999999997</v>
      </c>
      <c r="G159" s="21">
        <v>89.030832000000004</v>
      </c>
      <c r="H159" s="21">
        <v>11.735882399999999</v>
      </c>
      <c r="I159" s="21">
        <v>8603.2111703999999</v>
      </c>
      <c r="J159" s="90">
        <v>2259.3597048000001</v>
      </c>
      <c r="K159" s="21">
        <v>15.378052800000001</v>
      </c>
      <c r="L159" s="21">
        <v>2.023428</v>
      </c>
      <c r="M159" s="21">
        <v>2142.4055664000002</v>
      </c>
      <c r="N159" s="21">
        <v>2722.3200311999999</v>
      </c>
      <c r="O159" s="21">
        <v>137.59310400000001</v>
      </c>
      <c r="P159" s="21">
        <v>63.940324799999999</v>
      </c>
      <c r="Q159" s="21">
        <v>73.248093600000004</v>
      </c>
      <c r="R159" s="21">
        <v>1122.5978544</v>
      </c>
      <c r="S159" s="21">
        <v>8.4983976000000006</v>
      </c>
      <c r="T159" s="21">
        <v>67.987180800000004</v>
      </c>
    </row>
    <row r="160" spans="1:20">
      <c r="A160" s="21">
        <v>1018</v>
      </c>
      <c r="B160" s="21" t="s">
        <v>208</v>
      </c>
      <c r="C160" s="21">
        <v>1971</v>
      </c>
      <c r="D160" s="21">
        <v>0.40468559999999998</v>
      </c>
      <c r="E160" s="21">
        <v>116.5494528</v>
      </c>
      <c r="F160" s="21">
        <v>94.291744800000004</v>
      </c>
      <c r="G160" s="21">
        <v>186.56006160000001</v>
      </c>
      <c r="H160" s="21">
        <v>333.05624879999999</v>
      </c>
      <c r="I160" s="21">
        <v>1003.620288</v>
      </c>
      <c r="J160" s="90">
        <v>80.5324344</v>
      </c>
      <c r="K160" s="21">
        <v>25.495192800000002</v>
      </c>
      <c r="L160" s="21">
        <v>85.388661600000006</v>
      </c>
      <c r="M160" s="21">
        <v>95.101116000000005</v>
      </c>
      <c r="N160" s="21">
        <v>9446.5759608000008</v>
      </c>
      <c r="O160" s="21">
        <v>46587.001586400002</v>
      </c>
      <c r="P160" s="21">
        <v>48037.3947768</v>
      </c>
      <c r="Q160" s="21">
        <v>36261.448502400002</v>
      </c>
      <c r="R160" s="21">
        <v>4827.4945224000003</v>
      </c>
      <c r="S160" s="21">
        <v>368.26389599999999</v>
      </c>
      <c r="T160" s="21">
        <v>15.378052800000001</v>
      </c>
    </row>
    <row r="161" spans="1:20">
      <c r="A161" s="21">
        <v>1019</v>
      </c>
      <c r="B161" s="21" t="s">
        <v>230</v>
      </c>
      <c r="C161" s="21">
        <v>1971</v>
      </c>
      <c r="D161" s="21">
        <v>0</v>
      </c>
      <c r="E161" s="21">
        <v>0</v>
      </c>
      <c r="F161" s="21">
        <v>0</v>
      </c>
      <c r="G161" s="21">
        <v>0</v>
      </c>
      <c r="H161" s="21">
        <v>0</v>
      </c>
      <c r="I161" s="21" t="s">
        <v>173</v>
      </c>
      <c r="J161" s="90">
        <v>0</v>
      </c>
      <c r="K161" s="21">
        <v>0</v>
      </c>
      <c r="L161" s="21">
        <v>0</v>
      </c>
      <c r="M161" s="21">
        <v>0</v>
      </c>
      <c r="N161" s="21" t="s">
        <v>173</v>
      </c>
      <c r="O161" s="21" t="s">
        <v>173</v>
      </c>
      <c r="P161" s="21" t="s">
        <v>173</v>
      </c>
      <c r="Q161" s="21" t="s">
        <v>173</v>
      </c>
      <c r="R161" s="21" t="s">
        <v>173</v>
      </c>
      <c r="S161" s="21" t="s">
        <v>173</v>
      </c>
      <c r="T161" s="21">
        <v>0</v>
      </c>
    </row>
    <row r="162" spans="1:20">
      <c r="A162" s="21">
        <v>1020</v>
      </c>
      <c r="B162" s="21" t="s">
        <v>238</v>
      </c>
      <c r="C162" s="21">
        <v>1971</v>
      </c>
      <c r="D162" s="21">
        <v>0</v>
      </c>
      <c r="E162" s="21">
        <v>0</v>
      </c>
      <c r="F162" s="21">
        <v>1.6187423999999999</v>
      </c>
      <c r="G162" s="21">
        <v>0</v>
      </c>
      <c r="H162" s="21">
        <v>0</v>
      </c>
      <c r="I162" s="21">
        <v>14</v>
      </c>
      <c r="J162" s="90">
        <v>0</v>
      </c>
      <c r="K162" s="21">
        <v>0</v>
      </c>
      <c r="L162" s="21">
        <v>0</v>
      </c>
      <c r="M162" s="21">
        <v>0</v>
      </c>
      <c r="N162" s="21">
        <v>0</v>
      </c>
      <c r="O162" s="21">
        <v>50</v>
      </c>
      <c r="P162" s="21">
        <v>17</v>
      </c>
      <c r="Q162" s="21">
        <v>40</v>
      </c>
      <c r="R162" s="21">
        <v>0</v>
      </c>
      <c r="S162" s="21">
        <v>3</v>
      </c>
      <c r="T162" s="21">
        <v>3.6421703999999999</v>
      </c>
    </row>
    <row r="163" spans="1:20">
      <c r="A163" s="21">
        <v>1021</v>
      </c>
      <c r="B163" s="21" t="s">
        <v>211</v>
      </c>
      <c r="C163" s="21">
        <v>1971</v>
      </c>
      <c r="D163" s="21">
        <v>34.074527519999997</v>
      </c>
      <c r="E163" s="21">
        <v>4.0468560000000001E-2</v>
      </c>
      <c r="F163" s="21">
        <v>0.40468559999999998</v>
      </c>
      <c r="G163" s="21">
        <v>0</v>
      </c>
      <c r="H163" s="21">
        <v>0</v>
      </c>
      <c r="I163" s="21">
        <v>16603.724076719998</v>
      </c>
      <c r="J163" s="90">
        <v>3484.7477015999998</v>
      </c>
      <c r="K163" s="21">
        <v>9.3077687999999998</v>
      </c>
      <c r="L163" s="21">
        <v>0</v>
      </c>
      <c r="M163" s="21">
        <v>3453.8297217600002</v>
      </c>
      <c r="N163" s="21">
        <v>6376.3072507200004</v>
      </c>
      <c r="O163" s="21">
        <v>811.39462800000001</v>
      </c>
      <c r="P163" s="21">
        <v>389.50988999999998</v>
      </c>
      <c r="Q163" s="21">
        <v>113.06915664</v>
      </c>
      <c r="R163" s="21">
        <v>2157.1361222400001</v>
      </c>
      <c r="S163" s="21">
        <v>0</v>
      </c>
      <c r="T163" s="21">
        <v>0</v>
      </c>
    </row>
    <row r="164" spans="1:20">
      <c r="A164" s="21">
        <v>1024</v>
      </c>
      <c r="B164" s="21" t="s">
        <v>227</v>
      </c>
      <c r="C164" s="21">
        <v>1971</v>
      </c>
      <c r="D164" s="21">
        <v>438.67919039999998</v>
      </c>
      <c r="E164" s="21">
        <v>1669.3280999999999</v>
      </c>
      <c r="F164" s="21">
        <v>1728.0075119999999</v>
      </c>
      <c r="G164" s="21">
        <v>2323.7047152</v>
      </c>
      <c r="H164" s="21">
        <v>3891.052044</v>
      </c>
      <c r="I164" s="21">
        <v>9194.4568319999998</v>
      </c>
      <c r="J164" s="90">
        <v>4426.0464072000004</v>
      </c>
      <c r="K164" s="21">
        <v>1985.3875536</v>
      </c>
      <c r="L164" s="21">
        <v>1987.006296</v>
      </c>
      <c r="M164" s="21">
        <v>3016.1217768000001</v>
      </c>
      <c r="N164" s="21">
        <v>9059.2918415999993</v>
      </c>
      <c r="O164" s="21">
        <v>17441.949359999999</v>
      </c>
      <c r="P164" s="21">
        <v>21000</v>
      </c>
      <c r="Q164" s="21">
        <v>17939.712648000001</v>
      </c>
      <c r="R164" s="21">
        <v>10684.913896800001</v>
      </c>
      <c r="S164" s="21">
        <v>5673.2874264000002</v>
      </c>
      <c r="T164" s="21">
        <v>1082.1292943999999</v>
      </c>
    </row>
    <row r="165" spans="1:20">
      <c r="A165" s="21">
        <v>1001</v>
      </c>
      <c r="B165" s="21" t="s">
        <v>232</v>
      </c>
      <c r="C165" s="21">
        <v>1976</v>
      </c>
      <c r="D165" s="21">
        <v>13356.2435424</v>
      </c>
      <c r="E165" s="21">
        <v>27987.651410400002</v>
      </c>
      <c r="F165" s="21">
        <v>7567.6207199999999</v>
      </c>
      <c r="G165" s="21">
        <v>7175.4803736000003</v>
      </c>
      <c r="H165" s="21">
        <v>6274.2455424</v>
      </c>
      <c r="I165" s="21" t="s">
        <v>173</v>
      </c>
      <c r="J165" s="90">
        <v>7171.028832</v>
      </c>
      <c r="K165" s="21">
        <v>14486.125737599999</v>
      </c>
      <c r="L165" s="21">
        <v>27369.696499199999</v>
      </c>
      <c r="M165" s="21">
        <v>19013.7482304</v>
      </c>
      <c r="N165" s="21">
        <v>6969</v>
      </c>
      <c r="O165" s="21">
        <v>2720</v>
      </c>
      <c r="P165" s="21">
        <v>3171</v>
      </c>
      <c r="Q165" s="21">
        <v>22276.7282232</v>
      </c>
      <c r="R165" s="21">
        <v>18700</v>
      </c>
      <c r="S165" s="21">
        <v>12935.370518399999</v>
      </c>
      <c r="T165" s="21">
        <v>44608.898373600001</v>
      </c>
    </row>
    <row r="166" spans="1:20">
      <c r="A166" s="21">
        <v>1002</v>
      </c>
      <c r="B166" s="21" t="s">
        <v>192</v>
      </c>
      <c r="C166" s="21">
        <v>1976</v>
      </c>
      <c r="D166" s="21">
        <v>6568.4519736000002</v>
      </c>
      <c r="E166" s="21">
        <v>8165.3413511999997</v>
      </c>
      <c r="F166" s="21">
        <v>2391.6918959999998</v>
      </c>
      <c r="G166" s="21">
        <v>2457.2509632000001</v>
      </c>
      <c r="H166" s="21">
        <v>2087.7730104000002</v>
      </c>
      <c r="I166" s="21">
        <v>2538.5927688000002</v>
      </c>
      <c r="J166" s="90">
        <v>1948.1564784</v>
      </c>
      <c r="K166" s="21">
        <v>1883.0020967999999</v>
      </c>
      <c r="L166" s="21">
        <v>7489.1117136000003</v>
      </c>
      <c r="M166" s="21">
        <v>3042.8310264000002</v>
      </c>
      <c r="N166" s="21">
        <v>1773.3322992000001</v>
      </c>
      <c r="O166" s="21">
        <v>2993.8640688</v>
      </c>
      <c r="P166" s="21">
        <v>497.76328799999999</v>
      </c>
      <c r="Q166" s="21">
        <v>14350.960747200001</v>
      </c>
      <c r="R166" s="21">
        <v>9463.5727559999996</v>
      </c>
      <c r="S166" s="21">
        <v>16418.904163200001</v>
      </c>
      <c r="T166" s="21">
        <v>7751.3479823999996</v>
      </c>
    </row>
    <row r="167" spans="1:20">
      <c r="A167" s="21">
        <v>1003</v>
      </c>
      <c r="B167" s="21" t="s">
        <v>193</v>
      </c>
      <c r="C167" s="21">
        <v>1976</v>
      </c>
      <c r="D167" s="21">
        <v>18.210851999999999</v>
      </c>
      <c r="E167" s="21">
        <v>643.8547896</v>
      </c>
      <c r="F167" s="21">
        <v>15.378052800000001</v>
      </c>
      <c r="G167" s="21">
        <v>0.80937119999999996</v>
      </c>
      <c r="H167" s="21">
        <v>6.070284</v>
      </c>
      <c r="I167" s="21">
        <v>237.9551328</v>
      </c>
      <c r="J167" s="90">
        <v>70.0106088</v>
      </c>
      <c r="K167" s="21">
        <v>19.829594400000001</v>
      </c>
      <c r="L167" s="21">
        <v>10390.7074656</v>
      </c>
      <c r="M167" s="21">
        <v>1670.1374711999999</v>
      </c>
      <c r="N167" s="21">
        <v>6509.3678760000003</v>
      </c>
      <c r="O167" s="21">
        <v>5145.1727184000001</v>
      </c>
      <c r="P167" s="21">
        <v>531.75687840000001</v>
      </c>
      <c r="Q167" s="21">
        <v>5212.7552136000004</v>
      </c>
      <c r="R167" s="21">
        <v>13282.5907632</v>
      </c>
      <c r="S167" s="21">
        <v>23820.603787200002</v>
      </c>
      <c r="T167" s="21">
        <v>46.943529599999998</v>
      </c>
    </row>
    <row r="168" spans="1:20">
      <c r="A168" s="21">
        <v>1004</v>
      </c>
      <c r="B168" s="21" t="s">
        <v>194</v>
      </c>
      <c r="C168" s="21">
        <v>1976</v>
      </c>
      <c r="D168" s="21">
        <v>72.843407999999997</v>
      </c>
      <c r="E168" s="21">
        <v>155.39927040000001</v>
      </c>
      <c r="F168" s="21">
        <v>45.729472800000003</v>
      </c>
      <c r="G168" s="21">
        <v>120.1916232</v>
      </c>
      <c r="H168" s="21">
        <v>11.735882399999999</v>
      </c>
      <c r="I168" s="21">
        <v>195.8678304</v>
      </c>
      <c r="J168" s="90">
        <v>12.949939199999999</v>
      </c>
      <c r="K168" s="21">
        <v>11.735882399999999</v>
      </c>
      <c r="L168" s="21">
        <v>45.729472800000003</v>
      </c>
      <c r="M168" s="21">
        <v>72.438722400000003</v>
      </c>
      <c r="N168" s="21">
        <v>56.251298400000003</v>
      </c>
      <c r="O168" s="21">
        <v>12.140568</v>
      </c>
      <c r="P168" s="21">
        <v>1.6187423999999999</v>
      </c>
      <c r="Q168" s="21">
        <v>89.030832000000004</v>
      </c>
      <c r="R168" s="21">
        <v>76.485578399999994</v>
      </c>
      <c r="S168" s="21">
        <v>81.746491199999994</v>
      </c>
      <c r="T168" s="21">
        <v>305.94231359999998</v>
      </c>
    </row>
    <row r="169" spans="1:20">
      <c r="A169" s="21">
        <v>1005</v>
      </c>
      <c r="B169" s="21" t="s">
        <v>195</v>
      </c>
      <c r="C169" s="21">
        <v>1976</v>
      </c>
      <c r="D169" s="21">
        <v>31.160791199999998</v>
      </c>
      <c r="E169" s="21">
        <v>21.8530224</v>
      </c>
      <c r="F169" s="21">
        <v>0.40468559999999998</v>
      </c>
      <c r="G169" s="21">
        <v>0</v>
      </c>
      <c r="H169" s="21" t="s">
        <v>173</v>
      </c>
      <c r="I169" s="21" t="s">
        <v>173</v>
      </c>
      <c r="J169" s="90">
        <v>0</v>
      </c>
      <c r="K169" s="21">
        <v>0</v>
      </c>
      <c r="L169" s="21">
        <v>2.023428</v>
      </c>
      <c r="M169" s="21">
        <v>1.6187423999999999</v>
      </c>
      <c r="N169" s="21">
        <v>0</v>
      </c>
      <c r="O169" s="21">
        <v>0</v>
      </c>
      <c r="P169" s="21">
        <v>0</v>
      </c>
      <c r="Q169" s="21">
        <v>0</v>
      </c>
      <c r="R169" s="21">
        <v>2.023428</v>
      </c>
      <c r="S169" s="21">
        <v>41.682616799999998</v>
      </c>
      <c r="T169" s="21">
        <v>116.95413840000001</v>
      </c>
    </row>
    <row r="170" spans="1:20">
      <c r="A170" s="21">
        <v>1006</v>
      </c>
      <c r="B170" s="21" t="s">
        <v>235</v>
      </c>
      <c r="C170" s="21">
        <v>1976</v>
      </c>
      <c r="D170" s="21">
        <v>6018.8889288</v>
      </c>
      <c r="E170" s="21">
        <v>19984.588984800001</v>
      </c>
      <c r="F170" s="21">
        <v>1810.9680599999999</v>
      </c>
      <c r="G170" s="21">
        <v>3547.4739696000001</v>
      </c>
      <c r="H170" s="21">
        <v>2125.8134568</v>
      </c>
      <c r="I170" s="21">
        <v>5071.1152536</v>
      </c>
      <c r="J170" s="90">
        <v>4095.0135863999999</v>
      </c>
      <c r="K170" s="21">
        <v>12623.7626064</v>
      </c>
      <c r="L170" s="21">
        <v>19708.188719999998</v>
      </c>
      <c r="M170" s="21">
        <v>18513.961514400002</v>
      </c>
      <c r="N170" s="21">
        <v>8342.5936440000005</v>
      </c>
      <c r="O170" s="21">
        <v>7370.5388327999999</v>
      </c>
      <c r="P170" s="21">
        <v>2361.7451615999998</v>
      </c>
      <c r="Q170" s="21">
        <v>12324.295262400001</v>
      </c>
      <c r="R170" s="21">
        <v>21268.251708</v>
      </c>
      <c r="S170" s="21">
        <v>26158.877184000001</v>
      </c>
      <c r="T170" s="21">
        <v>12410.088609599999</v>
      </c>
    </row>
    <row r="171" spans="1:20">
      <c r="A171" s="21">
        <v>1007</v>
      </c>
      <c r="B171" s="21" t="s">
        <v>236</v>
      </c>
      <c r="C171" s="21">
        <v>1976</v>
      </c>
      <c r="D171" s="21">
        <v>1690.3717512000001</v>
      </c>
      <c r="E171" s="21">
        <v>15427.8291288</v>
      </c>
      <c r="F171" s="21">
        <v>3082.4902152</v>
      </c>
      <c r="G171" s="21">
        <v>8161.6991808000002</v>
      </c>
      <c r="H171" s="21">
        <v>3456.8243951999998</v>
      </c>
      <c r="I171" s="21">
        <v>30650.887343999999</v>
      </c>
      <c r="J171" s="90">
        <v>20737.7088864</v>
      </c>
      <c r="K171" s="21">
        <v>20220.520689600002</v>
      </c>
      <c r="L171" s="21">
        <v>29071.399447200001</v>
      </c>
      <c r="M171" s="21">
        <v>52213.750168799997</v>
      </c>
      <c r="N171" s="21">
        <v>48808.725530399999</v>
      </c>
      <c r="O171" s="21">
        <v>88977.818186400007</v>
      </c>
      <c r="P171" s="21">
        <v>32071.738485599999</v>
      </c>
      <c r="Q171" s="21">
        <v>37707.7948368</v>
      </c>
      <c r="R171" s="21">
        <v>60005.9713968</v>
      </c>
      <c r="S171" s="21">
        <v>52429.447593600002</v>
      </c>
      <c r="T171" s="21">
        <v>4081.2542760000001</v>
      </c>
    </row>
    <row r="172" spans="1:20">
      <c r="A172" s="21">
        <v>1008</v>
      </c>
      <c r="B172" s="21" t="s">
        <v>198</v>
      </c>
      <c r="C172" s="21">
        <v>1976</v>
      </c>
      <c r="D172" s="21">
        <v>863.59907039999996</v>
      </c>
      <c r="E172" s="21">
        <v>1150.1164752</v>
      </c>
      <c r="F172" s="21">
        <v>9.7124544000000004</v>
      </c>
      <c r="G172" s="21">
        <v>0</v>
      </c>
      <c r="H172" s="21">
        <v>4.046856</v>
      </c>
      <c r="I172" s="21">
        <v>0.80937119999999896</v>
      </c>
      <c r="J172" s="90">
        <v>0</v>
      </c>
      <c r="K172" s="21">
        <v>2.8327992000000002</v>
      </c>
      <c r="L172" s="21">
        <v>705.36700080000003</v>
      </c>
      <c r="M172" s="21">
        <v>4.046856</v>
      </c>
      <c r="N172" s="21">
        <v>150.5430432</v>
      </c>
      <c r="O172" s="21">
        <v>196.67720159999999</v>
      </c>
      <c r="P172" s="21">
        <v>110.4791688</v>
      </c>
      <c r="Q172" s="21">
        <v>112.50259680000001</v>
      </c>
      <c r="R172" s="21">
        <v>52.609127999999998</v>
      </c>
      <c r="S172" s="21">
        <v>607.43308560000003</v>
      </c>
      <c r="T172" s="21">
        <v>400.23405839999998</v>
      </c>
    </row>
    <row r="173" spans="1:20">
      <c r="A173" s="21">
        <v>1011</v>
      </c>
      <c r="B173" s="21" t="s">
        <v>233</v>
      </c>
      <c r="C173" s="21">
        <v>1976</v>
      </c>
      <c r="D173" s="21">
        <v>9772.7525544</v>
      </c>
      <c r="E173" s="21">
        <v>18786.3149232</v>
      </c>
      <c r="F173" s="21">
        <v>5470.1352551999998</v>
      </c>
      <c r="G173" s="21">
        <v>4981.2750503999996</v>
      </c>
      <c r="H173" s="21">
        <v>9768.3010128000005</v>
      </c>
      <c r="I173" s="21">
        <v>7497.6989872000004</v>
      </c>
      <c r="J173" s="90">
        <v>2003.19372</v>
      </c>
      <c r="K173" s="21">
        <v>5460.0181151999996</v>
      </c>
      <c r="L173" s="21">
        <v>12121.952462400001</v>
      </c>
      <c r="M173" s="21">
        <v>5976.8016263999998</v>
      </c>
      <c r="N173" s="21">
        <v>10536</v>
      </c>
      <c r="O173" s="21">
        <v>4074</v>
      </c>
      <c r="P173" s="21">
        <v>4401</v>
      </c>
      <c r="Q173" s="21">
        <v>8464</v>
      </c>
      <c r="R173" s="21">
        <v>25961</v>
      </c>
      <c r="S173" s="21">
        <v>11037</v>
      </c>
      <c r="T173" s="21">
        <v>24553.894094399999</v>
      </c>
    </row>
    <row r="174" spans="1:20">
      <c r="A174" s="21">
        <v>1012</v>
      </c>
      <c r="B174" s="21" t="s">
        <v>237</v>
      </c>
      <c r="C174" s="21">
        <v>1976</v>
      </c>
      <c r="D174" s="21">
        <v>14087.105736</v>
      </c>
      <c r="E174" s="21">
        <v>38227.4111472</v>
      </c>
      <c r="F174" s="21">
        <v>3377.1013320000002</v>
      </c>
      <c r="G174" s="21">
        <v>3577.8253896000001</v>
      </c>
      <c r="H174" s="21">
        <v>2741.3402544</v>
      </c>
      <c r="I174" s="21">
        <v>1954.2267624000001</v>
      </c>
      <c r="J174" s="90">
        <v>2326.1328288</v>
      </c>
      <c r="K174" s="21">
        <v>15398.691765600001</v>
      </c>
      <c r="L174" s="21">
        <v>37149.733394399998</v>
      </c>
      <c r="M174" s="21">
        <v>12671.5155072</v>
      </c>
      <c r="N174" s="21">
        <v>1003.2156024</v>
      </c>
      <c r="O174" s="21">
        <v>631.71422159999997</v>
      </c>
      <c r="P174" s="21">
        <v>124.64316479999999</v>
      </c>
      <c r="Q174" s="21">
        <v>3954.5876831999999</v>
      </c>
      <c r="R174" s="21">
        <v>9554.6270160000004</v>
      </c>
      <c r="S174" s="21">
        <v>29622.985919999999</v>
      </c>
      <c r="T174" s="21">
        <v>30552.548743200001</v>
      </c>
    </row>
    <row r="175" spans="1:20">
      <c r="A175" s="21">
        <v>1013</v>
      </c>
      <c r="B175" s="21" t="s">
        <v>203</v>
      </c>
      <c r="C175" s="21">
        <v>1976</v>
      </c>
      <c r="D175" s="21">
        <v>1541.0427648</v>
      </c>
      <c r="E175" s="21">
        <v>4143.5758583999996</v>
      </c>
      <c r="F175" s="21">
        <v>2874.0771312000002</v>
      </c>
      <c r="G175" s="21">
        <v>4245.9613152000002</v>
      </c>
      <c r="H175" s="21">
        <v>5931.8815248000001</v>
      </c>
      <c r="I175" s="21">
        <v>6404.9589912000001</v>
      </c>
      <c r="J175" s="90">
        <v>3543.8317992000002</v>
      </c>
      <c r="K175" s="21">
        <v>2325.7281432</v>
      </c>
      <c r="L175" s="21">
        <v>2795.5681248000001</v>
      </c>
      <c r="M175" s="21">
        <v>6438.1432103999996</v>
      </c>
      <c r="N175" s="21">
        <v>5004.3421295999997</v>
      </c>
      <c r="O175" s="21">
        <v>6170.2413432000003</v>
      </c>
      <c r="P175" s="21">
        <v>4606.1314991999998</v>
      </c>
      <c r="Q175" s="21">
        <v>9197.6943167999998</v>
      </c>
      <c r="R175" s="21">
        <v>8450.2400135999997</v>
      </c>
      <c r="S175" s="21">
        <v>4432.1166911999999</v>
      </c>
      <c r="T175" s="21">
        <v>4683.8311344000003</v>
      </c>
    </row>
    <row r="176" spans="1:20">
      <c r="A176" s="21">
        <v>1014</v>
      </c>
      <c r="B176" s="21" t="s">
        <v>229</v>
      </c>
      <c r="C176" s="21">
        <v>1976</v>
      </c>
      <c r="D176" s="21">
        <v>589.22223359999998</v>
      </c>
      <c r="E176" s="21">
        <v>1102.3635744000001</v>
      </c>
      <c r="F176" s="21">
        <v>169.967952</v>
      </c>
      <c r="G176" s="21">
        <v>1949.3705351999999</v>
      </c>
      <c r="H176" s="21">
        <v>538.63653360000001</v>
      </c>
      <c r="I176" s="21">
        <v>537.37</v>
      </c>
      <c r="J176" s="90">
        <v>186.15537599999999</v>
      </c>
      <c r="K176" s="21">
        <v>768.09326880000003</v>
      </c>
      <c r="L176" s="21">
        <v>830.41485120000004</v>
      </c>
      <c r="M176" s="21">
        <v>834.86639279999997</v>
      </c>
      <c r="N176" s="21">
        <v>3566</v>
      </c>
      <c r="O176" s="21">
        <v>3979</v>
      </c>
      <c r="P176" s="21">
        <v>1230</v>
      </c>
      <c r="Q176" s="21">
        <v>393</v>
      </c>
      <c r="R176" s="21">
        <v>7261</v>
      </c>
      <c r="S176" s="21">
        <v>636</v>
      </c>
      <c r="T176" s="21">
        <v>1018.5936551999999</v>
      </c>
    </row>
    <row r="177" spans="1:20">
      <c r="A177" s="21">
        <v>1015</v>
      </c>
      <c r="B177" s="21" t="s">
        <v>223</v>
      </c>
      <c r="C177" s="21">
        <v>1976</v>
      </c>
      <c r="D177" s="21">
        <v>12.949939199999999</v>
      </c>
      <c r="E177" s="21">
        <v>92.268316799999994</v>
      </c>
      <c r="F177" s="21">
        <v>0</v>
      </c>
      <c r="G177" s="21">
        <v>1.6187423999999999</v>
      </c>
      <c r="H177" s="21">
        <v>4.046856</v>
      </c>
      <c r="I177" s="21">
        <v>0</v>
      </c>
      <c r="J177" s="90">
        <v>1.6187423999999999</v>
      </c>
      <c r="K177" s="21">
        <v>0</v>
      </c>
      <c r="L177" s="21">
        <v>34.802961600000003</v>
      </c>
      <c r="M177" s="21">
        <v>16.592109600000001</v>
      </c>
      <c r="N177" s="21">
        <v>18</v>
      </c>
      <c r="O177" s="21">
        <v>133</v>
      </c>
      <c r="P177" s="21">
        <v>139</v>
      </c>
      <c r="Q177" s="21">
        <v>45</v>
      </c>
      <c r="R177" s="21">
        <v>129</v>
      </c>
      <c r="S177" s="21">
        <v>143</v>
      </c>
      <c r="T177" s="21">
        <v>8.093712</v>
      </c>
    </row>
    <row r="178" spans="1:20">
      <c r="A178" s="21">
        <v>1016</v>
      </c>
      <c r="B178" s="21" t="s">
        <v>206</v>
      </c>
      <c r="C178" s="21">
        <v>1976</v>
      </c>
      <c r="D178" s="21">
        <v>1665.7263981599999</v>
      </c>
      <c r="E178" s="21">
        <v>160.25549760000001</v>
      </c>
      <c r="F178" s="21">
        <v>53.013813599999999</v>
      </c>
      <c r="G178" s="21">
        <v>953.72255352000002</v>
      </c>
      <c r="H178" s="21">
        <v>0.40468559999999998</v>
      </c>
      <c r="I178" s="21">
        <v>471.17544407999998</v>
      </c>
      <c r="J178" s="90">
        <v>498.77500199999997</v>
      </c>
      <c r="K178" s="21">
        <v>304.20216551999999</v>
      </c>
      <c r="L178" s="21">
        <v>123.6314508</v>
      </c>
      <c r="M178" s="21">
        <v>141.47808576</v>
      </c>
      <c r="N178" s="21">
        <v>491.89534680000003</v>
      </c>
      <c r="O178" s="21">
        <v>224.80285079999999</v>
      </c>
      <c r="P178" s="21">
        <v>1218.9534957599999</v>
      </c>
      <c r="Q178" s="21">
        <v>752.51287319999994</v>
      </c>
      <c r="R178" s="21">
        <v>455.55457991999998</v>
      </c>
      <c r="S178" s="21">
        <v>141.03293160000001</v>
      </c>
      <c r="T178" s="21">
        <v>97.569698160000002</v>
      </c>
    </row>
    <row r="179" spans="1:20">
      <c r="A179" s="21">
        <v>1017</v>
      </c>
      <c r="B179" s="21" t="s">
        <v>207</v>
      </c>
      <c r="C179" s="21">
        <v>1976</v>
      </c>
      <c r="D179" s="21">
        <v>44.920101600000002</v>
      </c>
      <c r="E179" s="21">
        <v>153.780528</v>
      </c>
      <c r="F179" s="21">
        <v>102.79014239999999</v>
      </c>
      <c r="G179" s="21">
        <v>228.64736400000001</v>
      </c>
      <c r="H179" s="21">
        <v>4.8562272000000002</v>
      </c>
      <c r="I179" s="21">
        <v>10296.4157208</v>
      </c>
      <c r="J179" s="90">
        <v>1831.6070256</v>
      </c>
      <c r="K179" s="21">
        <v>55.441927200000002</v>
      </c>
      <c r="L179" s="21">
        <v>126.2619072</v>
      </c>
      <c r="M179" s="21">
        <v>2344.3436808000001</v>
      </c>
      <c r="N179" s="21">
        <v>2701.2763799999998</v>
      </c>
      <c r="O179" s="21">
        <v>78.913691999999998</v>
      </c>
      <c r="P179" s="21">
        <v>79.723063199999999</v>
      </c>
      <c r="Q179" s="21">
        <v>138.80716079999999</v>
      </c>
      <c r="R179" s="21">
        <v>1103.5776312</v>
      </c>
      <c r="S179" s="21">
        <v>28.327991999999998</v>
      </c>
      <c r="T179" s="21">
        <v>68.391866399999998</v>
      </c>
    </row>
    <row r="180" spans="1:20">
      <c r="A180" s="21">
        <v>1018</v>
      </c>
      <c r="B180" s="21" t="s">
        <v>208</v>
      </c>
      <c r="C180" s="21">
        <v>1976</v>
      </c>
      <c r="D180" s="21">
        <v>0</v>
      </c>
      <c r="E180" s="21">
        <v>103.194828</v>
      </c>
      <c r="F180" s="21">
        <v>22.257708000000001</v>
      </c>
      <c r="G180" s="21">
        <v>109.265112</v>
      </c>
      <c r="H180" s="21">
        <v>326.17659359999999</v>
      </c>
      <c r="I180" s="21">
        <v>1131.096252</v>
      </c>
      <c r="J180" s="90">
        <v>146.49618720000001</v>
      </c>
      <c r="K180" s="21">
        <v>6.8796552000000002</v>
      </c>
      <c r="L180" s="21">
        <v>97.124544</v>
      </c>
      <c r="M180" s="21">
        <v>161.0648688</v>
      </c>
      <c r="N180" s="21">
        <v>11739.1198848</v>
      </c>
      <c r="O180" s="21">
        <v>47637.565404000001</v>
      </c>
      <c r="P180" s="21">
        <v>44582.998495200001</v>
      </c>
      <c r="Q180" s="21">
        <v>39972.820140000003</v>
      </c>
      <c r="R180" s="21">
        <v>5992.5843648</v>
      </c>
      <c r="S180" s="21">
        <v>213.6739968</v>
      </c>
      <c r="T180" s="21">
        <v>0.40468559999999998</v>
      </c>
    </row>
    <row r="181" spans="1:20">
      <c r="A181" s="21">
        <v>1019</v>
      </c>
      <c r="B181" s="21" t="s">
        <v>230</v>
      </c>
      <c r="C181" s="21">
        <v>1976</v>
      </c>
      <c r="D181" s="21">
        <v>0</v>
      </c>
      <c r="E181" s="21">
        <v>0</v>
      </c>
      <c r="F181" s="21">
        <v>0</v>
      </c>
      <c r="G181" s="21">
        <v>0.40468559999999998</v>
      </c>
      <c r="H181" s="21">
        <v>0</v>
      </c>
      <c r="I181" s="21" t="s">
        <v>173</v>
      </c>
      <c r="J181" s="90">
        <v>0</v>
      </c>
      <c r="K181" s="21">
        <v>0</v>
      </c>
      <c r="L181" s="21">
        <v>0</v>
      </c>
      <c r="M181" s="21">
        <v>2.023428</v>
      </c>
      <c r="N181" s="21" t="s">
        <v>173</v>
      </c>
      <c r="O181" s="21" t="s">
        <v>173</v>
      </c>
      <c r="P181" s="21" t="s">
        <v>173</v>
      </c>
      <c r="Q181" s="21" t="s">
        <v>173</v>
      </c>
      <c r="R181" s="21" t="s">
        <v>173</v>
      </c>
      <c r="S181" s="21" t="s">
        <v>173</v>
      </c>
      <c r="T181" s="21">
        <v>0</v>
      </c>
    </row>
    <row r="182" spans="1:20">
      <c r="A182" s="21">
        <v>1020</v>
      </c>
      <c r="B182" s="21" t="s">
        <v>238</v>
      </c>
      <c r="C182" s="21">
        <v>1976</v>
      </c>
      <c r="D182" s="21">
        <v>0</v>
      </c>
      <c r="E182" s="21">
        <v>42.491987999999999</v>
      </c>
      <c r="F182" s="21">
        <v>0</v>
      </c>
      <c r="G182" s="21">
        <v>0</v>
      </c>
      <c r="H182" s="21">
        <v>0</v>
      </c>
      <c r="I182" s="21">
        <v>0</v>
      </c>
      <c r="J182" s="90">
        <v>0</v>
      </c>
      <c r="K182" s="21">
        <v>0</v>
      </c>
      <c r="L182" s="21">
        <v>0.80937119999999996</v>
      </c>
      <c r="M182" s="21">
        <v>0.80937119999999996</v>
      </c>
      <c r="N182" s="21">
        <v>34</v>
      </c>
      <c r="O182" s="21">
        <v>87</v>
      </c>
      <c r="P182" s="21">
        <v>100</v>
      </c>
      <c r="Q182" s="21">
        <v>34</v>
      </c>
      <c r="R182" s="21">
        <v>10</v>
      </c>
      <c r="S182" s="21">
        <v>5</v>
      </c>
      <c r="T182" s="21">
        <v>2.8327992000000002</v>
      </c>
    </row>
    <row r="183" spans="1:20">
      <c r="A183" s="21">
        <v>1021</v>
      </c>
      <c r="B183" s="21" t="s">
        <v>211</v>
      </c>
      <c r="C183" s="21">
        <v>1976</v>
      </c>
      <c r="D183" s="21">
        <v>12.140568</v>
      </c>
      <c r="E183" s="21">
        <v>0.20234279999999999</v>
      </c>
      <c r="F183" s="21">
        <v>0</v>
      </c>
      <c r="G183" s="21">
        <v>0.60702840000000002</v>
      </c>
      <c r="H183" s="21">
        <v>0</v>
      </c>
      <c r="I183" s="21">
        <v>16504.980790320002</v>
      </c>
      <c r="J183" s="90">
        <v>3638.6091667199998</v>
      </c>
      <c r="K183" s="21">
        <v>6.070284</v>
      </c>
      <c r="L183" s="21">
        <v>0</v>
      </c>
      <c r="M183" s="21">
        <v>3161.52531288</v>
      </c>
      <c r="N183" s="21">
        <v>6123.2168764799999</v>
      </c>
      <c r="O183" s="21">
        <v>764.49156696</v>
      </c>
      <c r="P183" s="21">
        <v>337.46732184000001</v>
      </c>
      <c r="Q183" s="21">
        <v>98.743286400000002</v>
      </c>
      <c r="R183" s="21">
        <v>2147.7878848800001</v>
      </c>
      <c r="S183" s="21">
        <v>0</v>
      </c>
      <c r="T183" s="21">
        <v>0</v>
      </c>
    </row>
    <row r="184" spans="1:20">
      <c r="A184" s="21">
        <v>1024</v>
      </c>
      <c r="B184" s="21" t="s">
        <v>227</v>
      </c>
      <c r="C184" s="21">
        <v>1976</v>
      </c>
      <c r="D184" s="21">
        <v>997.55000399999994</v>
      </c>
      <c r="E184" s="21">
        <v>2443.8963383999999</v>
      </c>
      <c r="F184" s="21">
        <v>2713.8216336</v>
      </c>
      <c r="G184" s="21">
        <v>4027.0264056000001</v>
      </c>
      <c r="H184" s="21">
        <v>3865.5568512</v>
      </c>
      <c r="I184" s="21">
        <v>17864.441126400001</v>
      </c>
      <c r="J184" s="90">
        <v>7154.0320368000002</v>
      </c>
      <c r="K184" s="21">
        <v>2338.6780824000002</v>
      </c>
      <c r="L184" s="21">
        <v>4553.5223711999997</v>
      </c>
      <c r="M184" s="21">
        <v>5072.3293104000004</v>
      </c>
      <c r="N184" s="21">
        <v>10442.102536799999</v>
      </c>
      <c r="O184" s="21">
        <v>24777.280545599999</v>
      </c>
      <c r="P184" s="21">
        <v>22000</v>
      </c>
      <c r="Q184" s="21">
        <v>22276.7282232</v>
      </c>
      <c r="R184" s="21">
        <v>18686.762265599998</v>
      </c>
      <c r="S184" s="21">
        <v>12935.370518399999</v>
      </c>
      <c r="T184" s="21">
        <v>840.1273056</v>
      </c>
    </row>
    <row r="185" spans="1:20">
      <c r="A185" s="21">
        <v>1001</v>
      </c>
      <c r="B185" s="21" t="s">
        <v>232</v>
      </c>
      <c r="C185" s="21">
        <v>1981</v>
      </c>
      <c r="D185" s="21">
        <v>12414</v>
      </c>
      <c r="E185" s="21">
        <v>30917</v>
      </c>
      <c r="F185" s="21">
        <v>6755</v>
      </c>
      <c r="G185" s="21">
        <v>6969</v>
      </c>
      <c r="H185" s="21">
        <v>5047</v>
      </c>
      <c r="I185" s="21" t="s">
        <v>173</v>
      </c>
      <c r="J185" s="90">
        <v>6459</v>
      </c>
      <c r="K185" s="21">
        <v>15958</v>
      </c>
      <c r="L185" s="21">
        <v>26985</v>
      </c>
      <c r="M185" s="21">
        <v>19066</v>
      </c>
      <c r="N185" s="21">
        <v>5971</v>
      </c>
      <c r="O185" s="21">
        <v>2003</v>
      </c>
      <c r="P185" s="21">
        <v>1966</v>
      </c>
      <c r="Q185" s="21">
        <v>28894</v>
      </c>
      <c r="R185" s="21">
        <v>16677</v>
      </c>
      <c r="S185" s="21">
        <v>12420</v>
      </c>
      <c r="T185" s="21">
        <v>45352</v>
      </c>
    </row>
    <row r="186" spans="1:20">
      <c r="A186" s="21">
        <v>1002</v>
      </c>
      <c r="B186" s="21" t="s">
        <v>192</v>
      </c>
      <c r="C186" s="21">
        <v>1981</v>
      </c>
      <c r="D186" s="21">
        <v>7007</v>
      </c>
      <c r="E186" s="21">
        <v>11920</v>
      </c>
      <c r="F186" s="21">
        <v>2020</v>
      </c>
      <c r="G186" s="21">
        <v>3088</v>
      </c>
      <c r="H186" s="21">
        <v>3561</v>
      </c>
      <c r="I186" s="21">
        <v>3260</v>
      </c>
      <c r="J186" s="90">
        <v>1850</v>
      </c>
      <c r="K186" s="21">
        <v>3155</v>
      </c>
      <c r="L186" s="21">
        <v>9631</v>
      </c>
      <c r="M186" s="21">
        <v>2679</v>
      </c>
      <c r="N186" s="21">
        <v>1539</v>
      </c>
      <c r="O186" s="21">
        <v>686</v>
      </c>
      <c r="P186" s="21">
        <v>149</v>
      </c>
      <c r="Q186" s="21">
        <v>6896</v>
      </c>
      <c r="R186" s="21">
        <v>6872</v>
      </c>
      <c r="S186" s="21">
        <v>19740</v>
      </c>
      <c r="T186" s="21">
        <v>10955</v>
      </c>
    </row>
    <row r="187" spans="1:20">
      <c r="A187" s="21">
        <v>1003</v>
      </c>
      <c r="B187" s="21" t="s">
        <v>193</v>
      </c>
      <c r="C187" s="21">
        <v>1981</v>
      </c>
      <c r="D187" s="21">
        <v>0</v>
      </c>
      <c r="E187" s="21">
        <v>509</v>
      </c>
      <c r="F187" s="21">
        <v>19</v>
      </c>
      <c r="G187" s="21">
        <v>128</v>
      </c>
      <c r="H187" s="21">
        <v>0</v>
      </c>
      <c r="I187" s="21">
        <v>463</v>
      </c>
      <c r="J187" s="90">
        <v>1085</v>
      </c>
      <c r="K187" s="21">
        <v>202</v>
      </c>
      <c r="L187" s="21">
        <v>13233</v>
      </c>
      <c r="M187" s="21">
        <v>3165</v>
      </c>
      <c r="N187" s="21">
        <v>1809</v>
      </c>
      <c r="O187" s="21">
        <v>2486</v>
      </c>
      <c r="P187" s="21">
        <v>608</v>
      </c>
      <c r="Q187" s="21">
        <v>3301</v>
      </c>
      <c r="R187" s="21">
        <v>13629</v>
      </c>
      <c r="S187" s="21">
        <v>22184</v>
      </c>
      <c r="T187" s="21">
        <v>167</v>
      </c>
    </row>
    <row r="188" spans="1:20">
      <c r="A188" s="21">
        <v>1004</v>
      </c>
      <c r="B188" s="21" t="s">
        <v>194</v>
      </c>
      <c r="C188" s="21">
        <v>1981</v>
      </c>
      <c r="D188" s="21">
        <v>118</v>
      </c>
      <c r="E188" s="21">
        <v>253</v>
      </c>
      <c r="F188" s="21">
        <v>37</v>
      </c>
      <c r="G188" s="21">
        <v>39</v>
      </c>
      <c r="H188" s="21">
        <v>43</v>
      </c>
      <c r="I188" s="21">
        <v>55</v>
      </c>
      <c r="J188" s="90">
        <v>3</v>
      </c>
      <c r="K188" s="21">
        <v>35</v>
      </c>
      <c r="L188" s="21">
        <v>37</v>
      </c>
      <c r="M188" s="21">
        <v>69</v>
      </c>
      <c r="N188" s="21">
        <v>19</v>
      </c>
      <c r="O188" s="21">
        <v>2</v>
      </c>
      <c r="P188" s="21">
        <v>67</v>
      </c>
      <c r="Q188" s="21">
        <v>20</v>
      </c>
      <c r="R188" s="21">
        <v>127</v>
      </c>
      <c r="S188" s="21">
        <v>54</v>
      </c>
      <c r="T188" s="21">
        <v>317</v>
      </c>
    </row>
    <row r="189" spans="1:20">
      <c r="A189" s="21">
        <v>1005</v>
      </c>
      <c r="B189" s="21" t="s">
        <v>195</v>
      </c>
      <c r="C189" s="21">
        <v>1981</v>
      </c>
      <c r="D189" s="21">
        <v>95</v>
      </c>
      <c r="E189" s="21">
        <v>82</v>
      </c>
      <c r="F189" s="21">
        <v>14</v>
      </c>
      <c r="G189" s="21">
        <v>8</v>
      </c>
      <c r="H189" s="21" t="s">
        <v>173</v>
      </c>
      <c r="I189" s="21" t="s">
        <v>173</v>
      </c>
      <c r="J189" s="90">
        <v>6</v>
      </c>
      <c r="K189" s="21">
        <v>0</v>
      </c>
      <c r="L189" s="21">
        <v>2</v>
      </c>
      <c r="M189" s="21">
        <v>0</v>
      </c>
      <c r="N189" s="21">
        <v>0</v>
      </c>
      <c r="O189" s="21">
        <v>0</v>
      </c>
      <c r="P189" s="21">
        <v>0</v>
      </c>
      <c r="Q189" s="21">
        <v>0</v>
      </c>
      <c r="R189" s="21">
        <v>2</v>
      </c>
      <c r="S189" s="21">
        <v>46</v>
      </c>
      <c r="T189" s="21">
        <v>310</v>
      </c>
    </row>
    <row r="190" spans="1:20">
      <c r="A190" s="21">
        <v>1006</v>
      </c>
      <c r="B190" s="21" t="s">
        <v>235</v>
      </c>
      <c r="C190" s="21">
        <v>1981</v>
      </c>
      <c r="D190" s="21">
        <v>4219</v>
      </c>
      <c r="E190" s="21">
        <v>16744</v>
      </c>
      <c r="F190" s="21">
        <v>1467</v>
      </c>
      <c r="G190" s="21">
        <v>2557</v>
      </c>
      <c r="H190" s="21">
        <v>1507</v>
      </c>
      <c r="I190" s="21">
        <v>3280</v>
      </c>
      <c r="J190" s="90">
        <v>2758</v>
      </c>
      <c r="K190" s="21">
        <v>10400</v>
      </c>
      <c r="L190" s="21">
        <v>13730</v>
      </c>
      <c r="M190" s="21">
        <v>14254</v>
      </c>
      <c r="N190" s="21">
        <v>5473</v>
      </c>
      <c r="O190" s="21">
        <v>4819</v>
      </c>
      <c r="P190" s="21">
        <v>1424</v>
      </c>
      <c r="Q190" s="21">
        <v>7866</v>
      </c>
      <c r="R190" s="21">
        <v>14239</v>
      </c>
      <c r="S190" s="21">
        <v>19603</v>
      </c>
      <c r="T190" s="21">
        <v>11103</v>
      </c>
    </row>
    <row r="191" spans="1:20">
      <c r="A191" s="21">
        <v>1007</v>
      </c>
      <c r="B191" s="21" t="s">
        <v>236</v>
      </c>
      <c r="C191" s="21">
        <v>1981</v>
      </c>
      <c r="D191" s="21">
        <v>2903</v>
      </c>
      <c r="E191" s="21">
        <v>24293</v>
      </c>
      <c r="F191" s="21">
        <v>7891</v>
      </c>
      <c r="G191" s="21">
        <v>12386</v>
      </c>
      <c r="H191" s="21">
        <v>8198</v>
      </c>
      <c r="I191" s="21">
        <v>35595</v>
      </c>
      <c r="J191" s="90">
        <v>23149</v>
      </c>
      <c r="K191" s="21">
        <v>23029</v>
      </c>
      <c r="L191" s="21">
        <v>47029</v>
      </c>
      <c r="M191" s="21">
        <v>64277</v>
      </c>
      <c r="N191" s="21">
        <v>57649</v>
      </c>
      <c r="O191" s="21">
        <v>82589</v>
      </c>
      <c r="P191" s="21">
        <v>25291</v>
      </c>
      <c r="Q191" s="21">
        <v>44764</v>
      </c>
      <c r="R191" s="21">
        <v>82952</v>
      </c>
      <c r="S191" s="21">
        <v>80831</v>
      </c>
      <c r="T191" s="21">
        <v>7896</v>
      </c>
    </row>
    <row r="192" spans="1:20">
      <c r="A192" s="21">
        <v>1008</v>
      </c>
      <c r="B192" s="21" t="s">
        <v>198</v>
      </c>
      <c r="C192" s="21">
        <v>1981</v>
      </c>
      <c r="D192" s="21">
        <v>263</v>
      </c>
      <c r="E192" s="21">
        <v>376</v>
      </c>
      <c r="F192" s="21">
        <v>0</v>
      </c>
      <c r="G192" s="21">
        <v>0</v>
      </c>
      <c r="H192" s="21">
        <v>0</v>
      </c>
      <c r="I192" s="21">
        <v>0</v>
      </c>
      <c r="J192" s="90">
        <v>0</v>
      </c>
      <c r="K192" s="21">
        <v>51</v>
      </c>
      <c r="L192" s="21">
        <v>350</v>
      </c>
      <c r="M192" s="21">
        <v>0</v>
      </c>
      <c r="N192" s="21">
        <v>47</v>
      </c>
      <c r="O192" s="21">
        <v>60</v>
      </c>
      <c r="P192" s="21">
        <v>38</v>
      </c>
      <c r="Q192" s="21">
        <v>125</v>
      </c>
      <c r="R192" s="21">
        <v>0</v>
      </c>
      <c r="S192" s="21">
        <v>788</v>
      </c>
      <c r="T192" s="21">
        <v>62</v>
      </c>
    </row>
    <row r="193" spans="1:20">
      <c r="A193" s="21">
        <v>1011</v>
      </c>
      <c r="B193" s="21" t="s">
        <v>233</v>
      </c>
      <c r="C193" s="21">
        <v>1981</v>
      </c>
      <c r="D193" s="21">
        <v>8049</v>
      </c>
      <c r="E193" s="21">
        <v>13490</v>
      </c>
      <c r="F193" s="21">
        <v>4202</v>
      </c>
      <c r="G193" s="21">
        <v>3327</v>
      </c>
      <c r="H193" s="21">
        <v>8167</v>
      </c>
      <c r="I193" s="21">
        <v>6156</v>
      </c>
      <c r="J193" s="90">
        <v>1129</v>
      </c>
      <c r="K193" s="21">
        <v>2761</v>
      </c>
      <c r="L193" s="21">
        <v>6192</v>
      </c>
      <c r="M193" s="21">
        <v>2957</v>
      </c>
      <c r="N193" s="21">
        <v>8030</v>
      </c>
      <c r="O193" s="21">
        <v>2653</v>
      </c>
      <c r="P193" s="21">
        <v>2472</v>
      </c>
      <c r="Q193" s="21">
        <v>3299</v>
      </c>
      <c r="R193" s="21">
        <v>20879</v>
      </c>
      <c r="S193" s="21">
        <v>6306</v>
      </c>
      <c r="T193" s="21">
        <v>21741</v>
      </c>
    </row>
    <row r="194" spans="1:20">
      <c r="A194" s="21">
        <v>1012</v>
      </c>
      <c r="B194" s="21" t="s">
        <v>237</v>
      </c>
      <c r="C194" s="21">
        <v>1981</v>
      </c>
      <c r="D194" s="21">
        <v>13575</v>
      </c>
      <c r="E194" s="21">
        <v>36506</v>
      </c>
      <c r="F194" s="21">
        <v>3255</v>
      </c>
      <c r="G194" s="21">
        <v>2789</v>
      </c>
      <c r="H194" s="21">
        <v>2246</v>
      </c>
      <c r="I194" s="21">
        <v>1617</v>
      </c>
      <c r="J194" s="90">
        <v>1935</v>
      </c>
      <c r="K194" s="21">
        <v>14361</v>
      </c>
      <c r="L194" s="21">
        <v>31088</v>
      </c>
      <c r="M194" s="21">
        <v>10254</v>
      </c>
      <c r="N194" s="21">
        <v>1123</v>
      </c>
      <c r="O194" s="21">
        <v>682</v>
      </c>
      <c r="P194" s="21">
        <v>372</v>
      </c>
      <c r="Q194" s="21">
        <v>2424</v>
      </c>
      <c r="R194" s="21">
        <v>6897</v>
      </c>
      <c r="S194" s="21">
        <v>25309</v>
      </c>
      <c r="T194" s="21">
        <v>28893</v>
      </c>
    </row>
    <row r="195" spans="1:20">
      <c r="A195" s="21">
        <v>1013</v>
      </c>
      <c r="B195" s="21" t="s">
        <v>203</v>
      </c>
      <c r="C195" s="21">
        <v>1981</v>
      </c>
      <c r="D195" s="21">
        <v>1362</v>
      </c>
      <c r="E195" s="21">
        <v>3127</v>
      </c>
      <c r="F195" s="21">
        <v>2021</v>
      </c>
      <c r="G195" s="21">
        <v>2748</v>
      </c>
      <c r="H195" s="21">
        <v>2960</v>
      </c>
      <c r="I195" s="21">
        <v>2721</v>
      </c>
      <c r="J195" s="90">
        <v>1467</v>
      </c>
      <c r="K195" s="21">
        <v>1338</v>
      </c>
      <c r="L195" s="21">
        <v>1789</v>
      </c>
      <c r="M195" s="21">
        <v>3667</v>
      </c>
      <c r="N195" s="21">
        <v>2487</v>
      </c>
      <c r="O195" s="21">
        <v>2005</v>
      </c>
      <c r="P195" s="21">
        <v>1672</v>
      </c>
      <c r="Q195" s="21">
        <v>3281</v>
      </c>
      <c r="R195" s="21">
        <v>4179</v>
      </c>
      <c r="S195" s="21">
        <v>2359</v>
      </c>
      <c r="T195" s="21">
        <v>3106</v>
      </c>
    </row>
    <row r="196" spans="1:20">
      <c r="A196" s="21">
        <v>1014</v>
      </c>
      <c r="B196" s="21" t="s">
        <v>229</v>
      </c>
      <c r="C196" s="21">
        <v>1981</v>
      </c>
      <c r="D196" s="21">
        <v>620</v>
      </c>
      <c r="E196" s="21">
        <v>1194</v>
      </c>
      <c r="F196" s="21">
        <v>260</v>
      </c>
      <c r="G196" s="21">
        <v>1229</v>
      </c>
      <c r="H196" s="21">
        <v>583</v>
      </c>
      <c r="I196" s="21">
        <v>504</v>
      </c>
      <c r="J196" s="90">
        <v>277</v>
      </c>
      <c r="K196" s="21">
        <v>656</v>
      </c>
      <c r="L196" s="21">
        <v>744</v>
      </c>
      <c r="M196" s="21">
        <v>690</v>
      </c>
      <c r="N196" s="21">
        <v>135</v>
      </c>
      <c r="O196" s="21">
        <v>4460</v>
      </c>
      <c r="P196" s="21">
        <v>1138</v>
      </c>
      <c r="Q196" s="21">
        <v>453</v>
      </c>
      <c r="R196" s="21">
        <v>956</v>
      </c>
      <c r="S196" s="21">
        <v>1138</v>
      </c>
      <c r="T196" s="21">
        <v>1013</v>
      </c>
    </row>
    <row r="197" spans="1:20">
      <c r="A197" s="21">
        <v>1015</v>
      </c>
      <c r="B197" s="21" t="s">
        <v>223</v>
      </c>
      <c r="C197" s="21">
        <v>1981</v>
      </c>
      <c r="D197" s="21">
        <v>13</v>
      </c>
      <c r="E197" s="21">
        <v>55</v>
      </c>
      <c r="F197" s="21">
        <v>12</v>
      </c>
      <c r="G197" s="21">
        <v>1</v>
      </c>
      <c r="H197" s="21">
        <v>0</v>
      </c>
      <c r="I197" s="21">
        <v>21</v>
      </c>
      <c r="J197" s="90">
        <v>82</v>
      </c>
      <c r="K197" s="21">
        <v>7</v>
      </c>
      <c r="L197" s="21">
        <v>356</v>
      </c>
      <c r="M197" s="21">
        <v>3</v>
      </c>
      <c r="N197" s="21">
        <v>0</v>
      </c>
      <c r="O197" s="21">
        <v>72</v>
      </c>
      <c r="P197" s="21">
        <v>62</v>
      </c>
      <c r="Q197" s="21">
        <v>12</v>
      </c>
      <c r="R197" s="21">
        <v>548</v>
      </c>
      <c r="S197" s="21">
        <v>165</v>
      </c>
      <c r="T197" s="21">
        <v>250</v>
      </c>
    </row>
    <row r="198" spans="1:20">
      <c r="A198" s="21">
        <v>1016</v>
      </c>
      <c r="B198" s="21" t="s">
        <v>206</v>
      </c>
      <c r="C198" s="21">
        <v>1981</v>
      </c>
      <c r="D198" s="21">
        <v>1883</v>
      </c>
      <c r="E198" s="21">
        <v>102</v>
      </c>
      <c r="F198" s="21">
        <v>27</v>
      </c>
      <c r="G198" s="21">
        <v>822</v>
      </c>
      <c r="H198" s="21">
        <v>0</v>
      </c>
      <c r="I198" s="21">
        <v>327</v>
      </c>
      <c r="J198" s="90">
        <v>576</v>
      </c>
      <c r="K198" s="21">
        <v>316</v>
      </c>
      <c r="L198" s="21">
        <v>59</v>
      </c>
      <c r="M198" s="21">
        <v>70</v>
      </c>
      <c r="N198" s="21">
        <v>608</v>
      </c>
      <c r="O198" s="21">
        <v>100</v>
      </c>
      <c r="P198" s="21">
        <v>673</v>
      </c>
      <c r="Q198" s="21">
        <v>888</v>
      </c>
      <c r="R198" s="21">
        <v>662</v>
      </c>
      <c r="S198" s="21">
        <v>155</v>
      </c>
      <c r="T198" s="21">
        <v>89</v>
      </c>
    </row>
    <row r="199" spans="1:20">
      <c r="A199" s="21">
        <v>1017</v>
      </c>
      <c r="B199" s="21" t="s">
        <v>207</v>
      </c>
      <c r="C199" s="21">
        <v>1981</v>
      </c>
      <c r="D199" s="21">
        <v>83</v>
      </c>
      <c r="E199" s="21">
        <v>225</v>
      </c>
      <c r="F199" s="21">
        <v>134</v>
      </c>
      <c r="G199" s="21">
        <v>172</v>
      </c>
      <c r="H199" s="21">
        <v>6</v>
      </c>
      <c r="I199" s="21">
        <v>17056</v>
      </c>
      <c r="J199" s="90">
        <v>3119</v>
      </c>
      <c r="K199" s="21">
        <v>38</v>
      </c>
      <c r="L199" s="21">
        <v>21</v>
      </c>
      <c r="M199" s="21">
        <v>3626</v>
      </c>
      <c r="N199" s="21">
        <v>5060</v>
      </c>
      <c r="O199" s="21">
        <v>461</v>
      </c>
      <c r="P199" s="21">
        <v>140</v>
      </c>
      <c r="Q199" s="21">
        <v>207</v>
      </c>
      <c r="R199" s="21">
        <v>2036</v>
      </c>
      <c r="S199" s="21">
        <v>23</v>
      </c>
      <c r="T199" s="21">
        <v>40</v>
      </c>
    </row>
    <row r="200" spans="1:20">
      <c r="A200" s="21">
        <v>1018</v>
      </c>
      <c r="B200" s="21" t="s">
        <v>208</v>
      </c>
      <c r="C200" s="21">
        <v>1981</v>
      </c>
      <c r="D200" s="21">
        <v>72</v>
      </c>
      <c r="E200" s="21">
        <v>1094</v>
      </c>
      <c r="F200" s="21">
        <v>699</v>
      </c>
      <c r="G200" s="21">
        <v>1546</v>
      </c>
      <c r="H200" s="21">
        <v>2047</v>
      </c>
      <c r="I200" s="21">
        <v>5554</v>
      </c>
      <c r="J200" s="90">
        <v>1785</v>
      </c>
      <c r="K200" s="21">
        <v>359</v>
      </c>
      <c r="L200" s="21">
        <v>1586</v>
      </c>
      <c r="M200" s="21">
        <v>2301</v>
      </c>
      <c r="N200" s="21">
        <v>19960</v>
      </c>
      <c r="O200" s="21">
        <v>72627</v>
      </c>
      <c r="P200" s="21">
        <v>59812</v>
      </c>
      <c r="Q200" s="21">
        <v>73793</v>
      </c>
      <c r="R200" s="21">
        <v>17545</v>
      </c>
      <c r="S200" s="21">
        <v>4430</v>
      </c>
      <c r="T200" s="21">
        <v>141</v>
      </c>
    </row>
    <row r="201" spans="1:20">
      <c r="A201" s="21">
        <v>1019</v>
      </c>
      <c r="B201" s="21" t="s">
        <v>230</v>
      </c>
      <c r="C201" s="21">
        <v>1981</v>
      </c>
      <c r="D201" s="21">
        <v>0</v>
      </c>
      <c r="E201" s="21">
        <v>0</v>
      </c>
      <c r="F201" s="21">
        <v>0</v>
      </c>
      <c r="G201" s="21">
        <v>0</v>
      </c>
      <c r="H201" s="21">
        <v>0</v>
      </c>
      <c r="I201" s="21" t="s">
        <v>173</v>
      </c>
      <c r="J201" s="90">
        <v>0</v>
      </c>
      <c r="K201" s="21">
        <v>0</v>
      </c>
      <c r="L201" s="21">
        <v>0</v>
      </c>
      <c r="M201" s="21">
        <v>0</v>
      </c>
      <c r="N201" s="21" t="s">
        <v>173</v>
      </c>
      <c r="O201" s="21" t="s">
        <v>173</v>
      </c>
      <c r="P201" s="21" t="s">
        <v>173</v>
      </c>
      <c r="Q201" s="21" t="s">
        <v>173</v>
      </c>
      <c r="R201" s="21" t="s">
        <v>173</v>
      </c>
      <c r="S201" s="21" t="s">
        <v>173</v>
      </c>
      <c r="T201" s="21">
        <v>0</v>
      </c>
    </row>
    <row r="202" spans="1:20">
      <c r="A202" s="21">
        <v>1020</v>
      </c>
      <c r="B202" s="21" t="s">
        <v>238</v>
      </c>
      <c r="C202" s="21">
        <v>1981</v>
      </c>
      <c r="D202" s="21">
        <v>10</v>
      </c>
      <c r="E202" s="21">
        <v>152</v>
      </c>
      <c r="F202" s="21">
        <v>0</v>
      </c>
      <c r="G202" s="21">
        <v>6</v>
      </c>
      <c r="H202" s="21">
        <v>0</v>
      </c>
      <c r="I202" s="21">
        <v>1</v>
      </c>
      <c r="J202" s="90">
        <v>2</v>
      </c>
      <c r="K202" s="21">
        <v>2</v>
      </c>
      <c r="L202" s="21">
        <v>0</v>
      </c>
      <c r="M202" s="21">
        <v>3</v>
      </c>
      <c r="N202" s="21">
        <v>6</v>
      </c>
      <c r="O202" s="21">
        <v>0</v>
      </c>
      <c r="P202" s="21">
        <v>0</v>
      </c>
      <c r="Q202" s="21">
        <v>4</v>
      </c>
      <c r="R202" s="21">
        <v>0</v>
      </c>
      <c r="S202" s="21">
        <v>29</v>
      </c>
      <c r="T202" s="21">
        <v>36</v>
      </c>
    </row>
    <row r="203" spans="1:20">
      <c r="A203" s="21">
        <v>1021</v>
      </c>
      <c r="B203" s="21" t="s">
        <v>211</v>
      </c>
      <c r="C203" s="21">
        <v>1981</v>
      </c>
      <c r="D203" s="21">
        <v>20</v>
      </c>
      <c r="E203" s="21">
        <v>0</v>
      </c>
      <c r="F203" s="21">
        <v>10</v>
      </c>
      <c r="G203" s="21">
        <v>0</v>
      </c>
      <c r="H203" s="21">
        <v>0</v>
      </c>
      <c r="I203" s="21">
        <v>25410</v>
      </c>
      <c r="J203" s="90">
        <v>5174</v>
      </c>
      <c r="K203" s="21">
        <v>10</v>
      </c>
      <c r="L203" s="21">
        <v>0</v>
      </c>
      <c r="M203" s="21">
        <v>4796</v>
      </c>
      <c r="N203" s="21">
        <v>8044</v>
      </c>
      <c r="O203" s="21">
        <v>879</v>
      </c>
      <c r="P203" s="21">
        <v>282</v>
      </c>
      <c r="Q203" s="21">
        <v>151</v>
      </c>
      <c r="R203" s="21">
        <v>2428</v>
      </c>
      <c r="S203" s="21">
        <v>0</v>
      </c>
      <c r="T203" s="21">
        <v>0</v>
      </c>
    </row>
    <row r="204" spans="1:20">
      <c r="A204" s="21">
        <v>1022</v>
      </c>
      <c r="B204" s="21" t="s">
        <v>239</v>
      </c>
      <c r="C204" s="21">
        <v>1981</v>
      </c>
      <c r="D204" s="21" t="s">
        <v>173</v>
      </c>
      <c r="E204" s="21" t="s">
        <v>173</v>
      </c>
      <c r="F204" s="21" t="s">
        <v>173</v>
      </c>
      <c r="G204" s="21" t="s">
        <v>173</v>
      </c>
      <c r="H204" s="21">
        <v>11</v>
      </c>
      <c r="I204" s="21">
        <v>7</v>
      </c>
      <c r="J204" s="90" t="s">
        <v>173</v>
      </c>
      <c r="K204" s="21" t="s">
        <v>173</v>
      </c>
      <c r="L204" s="21" t="s">
        <v>173</v>
      </c>
      <c r="M204" s="21" t="s">
        <v>173</v>
      </c>
      <c r="N204" s="21" t="s">
        <v>173</v>
      </c>
      <c r="O204" s="21" t="s">
        <v>173</v>
      </c>
      <c r="P204" s="21" t="s">
        <v>173</v>
      </c>
      <c r="Q204" s="21">
        <v>8</v>
      </c>
      <c r="R204" s="21" t="s">
        <v>173</v>
      </c>
      <c r="S204" s="21" t="s">
        <v>173</v>
      </c>
      <c r="T204" s="21" t="s">
        <v>173</v>
      </c>
    </row>
    <row r="205" spans="1:20">
      <c r="A205" s="21">
        <v>1024</v>
      </c>
      <c r="B205" s="21" t="s">
        <v>227</v>
      </c>
      <c r="C205" s="21">
        <v>1981</v>
      </c>
      <c r="D205" s="21">
        <v>1163</v>
      </c>
      <c r="E205" s="21">
        <v>4730</v>
      </c>
      <c r="F205" s="21">
        <v>2674</v>
      </c>
      <c r="G205" s="21">
        <v>4980</v>
      </c>
      <c r="H205" s="21">
        <v>5182</v>
      </c>
      <c r="I205" s="21">
        <v>10233</v>
      </c>
      <c r="J205" s="90">
        <v>5416</v>
      </c>
      <c r="K205" s="21">
        <v>3395</v>
      </c>
      <c r="L205" s="21">
        <v>8004</v>
      </c>
      <c r="M205" s="21">
        <v>5470</v>
      </c>
      <c r="N205" s="21">
        <v>6857</v>
      </c>
      <c r="O205" s="21">
        <v>20497</v>
      </c>
      <c r="P205" s="21">
        <v>30039</v>
      </c>
      <c r="Q205" s="21">
        <v>28894</v>
      </c>
      <c r="R205" s="21">
        <v>17300</v>
      </c>
      <c r="S205" s="21">
        <v>12420</v>
      </c>
      <c r="T205" s="21">
        <v>1090</v>
      </c>
    </row>
    <row r="206" spans="1:20">
      <c r="A206" s="21">
        <v>1001</v>
      </c>
      <c r="B206" s="21" t="s">
        <v>232</v>
      </c>
      <c r="C206" s="21">
        <v>1986</v>
      </c>
      <c r="D206" s="21" t="s">
        <v>173</v>
      </c>
      <c r="E206" s="21" t="s">
        <v>173</v>
      </c>
      <c r="F206" s="21" t="s">
        <v>173</v>
      </c>
      <c r="G206" s="21" t="s">
        <v>173</v>
      </c>
      <c r="H206" s="21" t="s">
        <v>173</v>
      </c>
      <c r="I206" s="21" t="s">
        <v>173</v>
      </c>
      <c r="J206" s="90" t="s">
        <v>173</v>
      </c>
      <c r="K206" s="21" t="s">
        <v>173</v>
      </c>
      <c r="L206" s="21" t="s">
        <v>173</v>
      </c>
      <c r="M206" s="21" t="s">
        <v>173</v>
      </c>
      <c r="N206" s="21">
        <v>0</v>
      </c>
      <c r="O206" s="21">
        <v>0</v>
      </c>
      <c r="P206" s="21">
        <v>0</v>
      </c>
      <c r="Q206" s="21">
        <v>30682</v>
      </c>
      <c r="R206" s="21">
        <v>0</v>
      </c>
      <c r="S206" s="21">
        <v>26540</v>
      </c>
      <c r="T206" s="21">
        <v>0</v>
      </c>
    </row>
    <row r="207" spans="1:20">
      <c r="A207" s="21">
        <v>1002</v>
      </c>
      <c r="B207" s="21" t="s">
        <v>192</v>
      </c>
      <c r="C207" s="21">
        <v>1986</v>
      </c>
      <c r="D207" s="21">
        <v>10214</v>
      </c>
      <c r="E207" s="21">
        <v>17107</v>
      </c>
      <c r="F207" s="21">
        <v>2471</v>
      </c>
      <c r="G207" s="21">
        <v>3538</v>
      </c>
      <c r="H207" s="21">
        <v>3214</v>
      </c>
      <c r="I207" s="21">
        <v>3162</v>
      </c>
      <c r="J207" s="90">
        <v>1957</v>
      </c>
      <c r="K207" s="21">
        <v>4552</v>
      </c>
      <c r="L207" s="21">
        <v>13744</v>
      </c>
      <c r="M207" s="21">
        <v>3638</v>
      </c>
      <c r="N207" s="21">
        <v>1763</v>
      </c>
      <c r="O207" s="21">
        <v>509</v>
      </c>
      <c r="P207" s="21">
        <v>237</v>
      </c>
      <c r="Q207" s="21">
        <v>4077</v>
      </c>
      <c r="R207" s="21">
        <v>5621</v>
      </c>
      <c r="S207" s="21">
        <v>20351</v>
      </c>
      <c r="T207" s="21">
        <v>16985</v>
      </c>
    </row>
    <row r="208" spans="1:20">
      <c r="A208" s="21">
        <v>1003</v>
      </c>
      <c r="B208" s="21" t="s">
        <v>193</v>
      </c>
      <c r="C208" s="21">
        <v>1986</v>
      </c>
      <c r="D208" s="21">
        <v>50</v>
      </c>
      <c r="E208" s="21">
        <v>651</v>
      </c>
      <c r="F208" s="21">
        <v>98</v>
      </c>
      <c r="G208" s="21">
        <v>13</v>
      </c>
      <c r="H208" s="21">
        <v>0</v>
      </c>
      <c r="I208" s="21">
        <v>661</v>
      </c>
      <c r="J208" s="90">
        <v>497</v>
      </c>
      <c r="K208" s="21">
        <v>219</v>
      </c>
      <c r="L208" s="21">
        <v>10625</v>
      </c>
      <c r="M208" s="21">
        <v>2020</v>
      </c>
      <c r="N208" s="21">
        <v>1223</v>
      </c>
      <c r="O208" s="21">
        <v>1350</v>
      </c>
      <c r="P208" s="21">
        <v>197</v>
      </c>
      <c r="Q208" s="21">
        <v>1398</v>
      </c>
      <c r="R208" s="21">
        <v>9052</v>
      </c>
      <c r="S208" s="21">
        <v>22755</v>
      </c>
      <c r="T208" s="21">
        <v>91</v>
      </c>
    </row>
    <row r="209" spans="1:20">
      <c r="A209" s="21">
        <v>1004</v>
      </c>
      <c r="B209" s="21" t="s">
        <v>194</v>
      </c>
      <c r="C209" s="21">
        <v>1986</v>
      </c>
      <c r="D209" s="21">
        <v>98</v>
      </c>
      <c r="E209" s="21">
        <v>159</v>
      </c>
      <c r="F209" s="21">
        <v>116</v>
      </c>
      <c r="G209" s="21">
        <v>65</v>
      </c>
      <c r="H209" s="21">
        <v>23</v>
      </c>
      <c r="I209" s="21">
        <v>314</v>
      </c>
      <c r="J209" s="90">
        <v>6.5786978382897097</v>
      </c>
      <c r="K209" s="21">
        <v>11</v>
      </c>
      <c r="L209" s="21">
        <v>34</v>
      </c>
      <c r="M209" s="21">
        <v>27</v>
      </c>
      <c r="N209" s="21">
        <v>8</v>
      </c>
      <c r="O209" s="21">
        <v>1.7584904092840801</v>
      </c>
      <c r="P209" s="21">
        <v>3.6628117524262902</v>
      </c>
      <c r="Q209" s="21">
        <v>0</v>
      </c>
      <c r="R209" s="21">
        <v>46</v>
      </c>
      <c r="S209" s="21">
        <v>28</v>
      </c>
      <c r="T209" s="21">
        <v>118</v>
      </c>
    </row>
    <row r="210" spans="1:20">
      <c r="A210" s="21">
        <v>1005</v>
      </c>
      <c r="B210" s="21" t="s">
        <v>195</v>
      </c>
      <c r="C210" s="21">
        <v>1986</v>
      </c>
      <c r="D210" s="21">
        <v>3768</v>
      </c>
      <c r="E210" s="21">
        <v>5325</v>
      </c>
      <c r="F210" s="21">
        <v>399</v>
      </c>
      <c r="G210" s="21">
        <v>129</v>
      </c>
      <c r="H210" s="21" t="s">
        <v>173</v>
      </c>
      <c r="I210" s="21" t="s">
        <v>173</v>
      </c>
      <c r="J210" s="90">
        <v>205</v>
      </c>
      <c r="K210" s="21">
        <v>557</v>
      </c>
      <c r="L210" s="21">
        <v>2000</v>
      </c>
      <c r="M210" s="21">
        <v>94</v>
      </c>
      <c r="N210" s="21">
        <v>68</v>
      </c>
      <c r="O210" s="21">
        <v>32</v>
      </c>
      <c r="P210" s="21">
        <v>114</v>
      </c>
      <c r="Q210" s="21">
        <v>0</v>
      </c>
      <c r="R210" s="21">
        <v>814</v>
      </c>
      <c r="S210" s="21">
        <v>3973</v>
      </c>
      <c r="T210" s="21">
        <v>3093</v>
      </c>
    </row>
    <row r="211" spans="1:20">
      <c r="A211" s="21">
        <v>1006</v>
      </c>
      <c r="B211" s="21" t="s">
        <v>235</v>
      </c>
      <c r="C211" s="21">
        <v>1986</v>
      </c>
      <c r="D211" s="21">
        <v>2307</v>
      </c>
      <c r="E211" s="21">
        <v>12757</v>
      </c>
      <c r="F211" s="21">
        <v>1133</v>
      </c>
      <c r="G211" s="21">
        <v>1833</v>
      </c>
      <c r="H211" s="21">
        <v>879</v>
      </c>
      <c r="I211" s="21">
        <v>2519</v>
      </c>
      <c r="J211" s="90">
        <v>1976</v>
      </c>
      <c r="K211" s="21">
        <v>9015</v>
      </c>
      <c r="L211" s="21">
        <v>11147</v>
      </c>
      <c r="M211" s="21">
        <v>10518</v>
      </c>
      <c r="N211" s="21">
        <v>4511</v>
      </c>
      <c r="O211" s="21">
        <v>3336</v>
      </c>
      <c r="P211" s="21">
        <v>1202</v>
      </c>
      <c r="Q211" s="21">
        <v>6150</v>
      </c>
      <c r="R211" s="21">
        <v>11154</v>
      </c>
      <c r="S211" s="21">
        <v>13225</v>
      </c>
      <c r="T211" s="21">
        <v>7382</v>
      </c>
    </row>
    <row r="212" spans="1:20">
      <c r="A212" s="21">
        <v>1007</v>
      </c>
      <c r="B212" s="21" t="s">
        <v>236</v>
      </c>
      <c r="C212" s="21">
        <v>1986</v>
      </c>
      <c r="D212" s="21">
        <v>1094</v>
      </c>
      <c r="E212" s="21">
        <v>17944</v>
      </c>
      <c r="F212" s="21">
        <v>4531</v>
      </c>
      <c r="G212" s="21">
        <v>10193</v>
      </c>
      <c r="H212" s="21">
        <v>4625</v>
      </c>
      <c r="I212" s="21">
        <v>27736</v>
      </c>
      <c r="J212" s="90">
        <v>17985</v>
      </c>
      <c r="K212" s="21">
        <v>21753</v>
      </c>
      <c r="L212" s="21">
        <v>42923</v>
      </c>
      <c r="M212" s="21">
        <v>63402</v>
      </c>
      <c r="N212" s="21">
        <v>47235</v>
      </c>
      <c r="O212" s="21">
        <v>80423</v>
      </c>
      <c r="P212" s="21">
        <v>22817</v>
      </c>
      <c r="Q212" s="21">
        <v>44679</v>
      </c>
      <c r="R212" s="21">
        <v>73788</v>
      </c>
      <c r="S212" s="21">
        <v>65230</v>
      </c>
      <c r="T212" s="21">
        <v>3887</v>
      </c>
    </row>
    <row r="213" spans="1:20">
      <c r="A213" s="21">
        <v>1008</v>
      </c>
      <c r="B213" s="21" t="s">
        <v>198</v>
      </c>
      <c r="C213" s="21">
        <v>1986</v>
      </c>
      <c r="D213" s="21">
        <v>192</v>
      </c>
      <c r="E213" s="21">
        <v>287</v>
      </c>
      <c r="F213" s="21">
        <v>43.738953324096599</v>
      </c>
      <c r="G213" s="21">
        <v>0</v>
      </c>
      <c r="H213" s="21">
        <v>0</v>
      </c>
      <c r="I213" s="21">
        <v>0</v>
      </c>
      <c r="J213" s="90">
        <v>0</v>
      </c>
      <c r="K213" s="21">
        <v>0</v>
      </c>
      <c r="L213" s="21">
        <v>130</v>
      </c>
      <c r="M213" s="21">
        <v>0</v>
      </c>
      <c r="N213" s="21">
        <v>15.1472875817851</v>
      </c>
      <c r="O213" s="21">
        <v>35.858311453099603</v>
      </c>
      <c r="P213" s="21">
        <v>22.052893631308301</v>
      </c>
      <c r="Q213" s="21">
        <v>19.842184439975501</v>
      </c>
      <c r="R213" s="21">
        <v>14.0993228938315</v>
      </c>
      <c r="S213" s="21">
        <v>440</v>
      </c>
      <c r="T213" s="21">
        <v>172</v>
      </c>
    </row>
    <row r="214" spans="1:20">
      <c r="A214" s="21">
        <v>1010</v>
      </c>
      <c r="B214" s="21" t="s">
        <v>220</v>
      </c>
      <c r="C214" s="21">
        <v>1986</v>
      </c>
      <c r="D214" s="21">
        <v>20311</v>
      </c>
      <c r="E214" s="21">
        <v>42673</v>
      </c>
      <c r="F214" s="21">
        <v>10264</v>
      </c>
      <c r="G214" s="21">
        <v>10063</v>
      </c>
      <c r="H214" s="21">
        <v>13391</v>
      </c>
      <c r="I214" s="21">
        <v>10300.7692307692</v>
      </c>
      <c r="J214" s="90">
        <v>7718</v>
      </c>
      <c r="K214" s="21">
        <v>18266</v>
      </c>
      <c r="L214" s="21">
        <v>31935</v>
      </c>
      <c r="M214" s="21">
        <v>21963</v>
      </c>
      <c r="N214" s="21">
        <v>8714</v>
      </c>
      <c r="O214" s="21">
        <v>2167</v>
      </c>
      <c r="P214" s="21">
        <v>2778</v>
      </c>
      <c r="Q214" s="21">
        <v>80130</v>
      </c>
      <c r="R214" s="21">
        <v>20446</v>
      </c>
      <c r="S214" s="21">
        <v>19615</v>
      </c>
      <c r="T214" s="21">
        <v>64807</v>
      </c>
    </row>
    <row r="215" spans="1:20">
      <c r="A215" s="21">
        <v>1011</v>
      </c>
      <c r="B215" s="21" t="s">
        <v>233</v>
      </c>
      <c r="C215" s="21">
        <v>1986</v>
      </c>
      <c r="D215" s="21">
        <v>0</v>
      </c>
      <c r="E215" s="21">
        <v>0</v>
      </c>
      <c r="F215" s="21">
        <v>0</v>
      </c>
      <c r="G215" s="21">
        <v>0</v>
      </c>
      <c r="H215" s="21">
        <v>0</v>
      </c>
      <c r="I215" s="21">
        <v>0</v>
      </c>
      <c r="J215" s="90">
        <v>0</v>
      </c>
      <c r="K215" s="21">
        <v>0</v>
      </c>
      <c r="L215" s="21">
        <v>0</v>
      </c>
      <c r="M215" s="21">
        <v>0</v>
      </c>
      <c r="N215" s="21">
        <v>0</v>
      </c>
      <c r="O215" s="21">
        <v>0</v>
      </c>
      <c r="P215" s="21">
        <v>0</v>
      </c>
      <c r="Q215" s="21">
        <v>0</v>
      </c>
      <c r="R215" s="21">
        <v>0</v>
      </c>
      <c r="S215" s="21">
        <v>0</v>
      </c>
      <c r="T215" s="21">
        <v>0</v>
      </c>
    </row>
    <row r="216" spans="1:20">
      <c r="A216" s="21">
        <v>1012</v>
      </c>
      <c r="B216" s="21" t="s">
        <v>237</v>
      </c>
      <c r="C216" s="21">
        <v>1986</v>
      </c>
      <c r="D216" s="21">
        <v>7092</v>
      </c>
      <c r="E216" s="21">
        <v>23614</v>
      </c>
      <c r="F216" s="21">
        <v>1933</v>
      </c>
      <c r="G216" s="21">
        <v>1891</v>
      </c>
      <c r="H216" s="21">
        <v>1291</v>
      </c>
      <c r="I216" s="21">
        <v>1206</v>
      </c>
      <c r="J216" s="90">
        <v>1609</v>
      </c>
      <c r="K216" s="21">
        <v>11958</v>
      </c>
      <c r="L216" s="21">
        <v>22461</v>
      </c>
      <c r="M216" s="21">
        <v>8061</v>
      </c>
      <c r="N216" s="21">
        <v>571</v>
      </c>
      <c r="O216" s="21">
        <v>528</v>
      </c>
      <c r="P216" s="21">
        <v>237</v>
      </c>
      <c r="Q216" s="21">
        <v>2432</v>
      </c>
      <c r="R216" s="21">
        <v>5610</v>
      </c>
      <c r="S216" s="21">
        <v>15700</v>
      </c>
      <c r="T216" s="21">
        <v>20385</v>
      </c>
    </row>
    <row r="217" spans="1:20">
      <c r="A217" s="21">
        <v>1013</v>
      </c>
      <c r="B217" s="21" t="s">
        <v>203</v>
      </c>
      <c r="C217" s="21">
        <v>1986</v>
      </c>
      <c r="D217" s="21">
        <v>1363</v>
      </c>
      <c r="E217" s="21">
        <v>3791</v>
      </c>
      <c r="F217" s="21">
        <v>1858</v>
      </c>
      <c r="G217" s="21">
        <v>2026</v>
      </c>
      <c r="H217" s="21">
        <v>2168</v>
      </c>
      <c r="I217" s="21">
        <v>2407</v>
      </c>
      <c r="J217" s="90">
        <v>1494</v>
      </c>
      <c r="K217" s="21">
        <v>1589</v>
      </c>
      <c r="L217" s="21">
        <v>1883</v>
      </c>
      <c r="M217" s="21">
        <v>3730</v>
      </c>
      <c r="N217" s="21">
        <v>2278</v>
      </c>
      <c r="O217" s="21">
        <v>1278</v>
      </c>
      <c r="P217" s="21">
        <v>908</v>
      </c>
      <c r="Q217" s="21">
        <v>3584</v>
      </c>
      <c r="R217" s="21">
        <v>5094</v>
      </c>
      <c r="S217" s="21">
        <v>3208</v>
      </c>
      <c r="T217" s="21">
        <v>2896</v>
      </c>
    </row>
    <row r="218" spans="1:20">
      <c r="A218" s="21">
        <v>1014</v>
      </c>
      <c r="B218" s="21" t="s">
        <v>229</v>
      </c>
      <c r="C218" s="21">
        <v>1986</v>
      </c>
      <c r="D218" s="21">
        <v>101</v>
      </c>
      <c r="E218" s="21">
        <v>616</v>
      </c>
      <c r="F218" s="21">
        <v>0</v>
      </c>
      <c r="G218" s="21">
        <v>178</v>
      </c>
      <c r="H218" s="21">
        <v>1308</v>
      </c>
      <c r="I218" s="21" t="s">
        <v>173</v>
      </c>
      <c r="J218" s="90">
        <v>24</v>
      </c>
      <c r="K218" s="21">
        <v>43</v>
      </c>
      <c r="L218" s="21">
        <v>27</v>
      </c>
      <c r="M218" s="21">
        <v>16</v>
      </c>
      <c r="N218" s="21">
        <v>0</v>
      </c>
      <c r="O218" s="21">
        <v>131</v>
      </c>
      <c r="P218" s="21">
        <v>0</v>
      </c>
      <c r="Q218" s="21" t="s">
        <v>173</v>
      </c>
      <c r="R218" s="21">
        <v>0</v>
      </c>
      <c r="S218" s="21">
        <v>3</v>
      </c>
      <c r="T218" s="21">
        <v>264</v>
      </c>
    </row>
    <row r="219" spans="1:20">
      <c r="A219" s="21">
        <v>1015</v>
      </c>
      <c r="B219" s="21" t="s">
        <v>223</v>
      </c>
      <c r="C219" s="21">
        <v>1986</v>
      </c>
      <c r="D219" s="21">
        <v>33</v>
      </c>
      <c r="E219" s="21">
        <v>17</v>
      </c>
      <c r="F219" s="21">
        <v>0</v>
      </c>
      <c r="G219" s="21">
        <v>0</v>
      </c>
      <c r="H219" s="21">
        <v>0</v>
      </c>
      <c r="I219" s="21" t="s">
        <v>173</v>
      </c>
      <c r="J219" s="90">
        <v>0</v>
      </c>
      <c r="K219" s="21">
        <v>0</v>
      </c>
      <c r="L219" s="21">
        <v>0</v>
      </c>
      <c r="M219" s="21">
        <v>0</v>
      </c>
      <c r="N219" s="21">
        <v>0</v>
      </c>
      <c r="O219" s="21">
        <v>0</v>
      </c>
      <c r="P219" s="21">
        <v>0</v>
      </c>
      <c r="Q219" s="21">
        <v>0</v>
      </c>
      <c r="R219" s="21">
        <v>0</v>
      </c>
      <c r="S219" s="21">
        <v>19</v>
      </c>
      <c r="T219" s="21">
        <v>0</v>
      </c>
    </row>
    <row r="220" spans="1:20">
      <c r="A220" s="21">
        <v>1016</v>
      </c>
      <c r="B220" s="21" t="s">
        <v>206</v>
      </c>
      <c r="C220" s="21">
        <v>1986</v>
      </c>
      <c r="D220" s="21">
        <v>1977</v>
      </c>
      <c r="E220" s="21">
        <v>164</v>
      </c>
      <c r="F220" s="21">
        <v>24</v>
      </c>
      <c r="G220" s="21">
        <v>712</v>
      </c>
      <c r="H220" s="21">
        <v>0</v>
      </c>
      <c r="I220" s="21">
        <v>280</v>
      </c>
      <c r="J220" s="90">
        <v>492</v>
      </c>
      <c r="K220" s="21">
        <v>247</v>
      </c>
      <c r="L220" s="21">
        <v>1</v>
      </c>
      <c r="M220" s="21">
        <v>104</v>
      </c>
      <c r="N220" s="21">
        <v>605</v>
      </c>
      <c r="O220" s="21">
        <v>68</v>
      </c>
      <c r="P220" s="21">
        <v>1108</v>
      </c>
      <c r="Q220" s="21">
        <v>948</v>
      </c>
      <c r="R220" s="21">
        <v>107</v>
      </c>
      <c r="S220" s="21">
        <v>217</v>
      </c>
      <c r="T220" s="21">
        <v>86</v>
      </c>
    </row>
    <row r="221" spans="1:20">
      <c r="A221" s="21">
        <v>1017</v>
      </c>
      <c r="B221" s="21" t="s">
        <v>207</v>
      </c>
      <c r="C221" s="21">
        <v>1986</v>
      </c>
      <c r="D221" s="21">
        <v>38</v>
      </c>
      <c r="E221" s="21">
        <v>99</v>
      </c>
      <c r="F221" s="21">
        <v>8</v>
      </c>
      <c r="G221" s="21">
        <v>149.89672518429799</v>
      </c>
      <c r="H221" s="21">
        <v>0</v>
      </c>
      <c r="I221" s="21">
        <v>12143</v>
      </c>
      <c r="J221" s="90">
        <v>1395</v>
      </c>
      <c r="K221" s="21">
        <v>30</v>
      </c>
      <c r="L221" s="21">
        <v>36</v>
      </c>
      <c r="M221" s="21">
        <v>2563</v>
      </c>
      <c r="N221" s="21">
        <v>2456</v>
      </c>
      <c r="O221" s="21">
        <v>181</v>
      </c>
      <c r="P221" s="21">
        <v>148</v>
      </c>
      <c r="Q221" s="21">
        <v>89.466929881610994</v>
      </c>
      <c r="R221" s="21">
        <v>1071</v>
      </c>
      <c r="S221" s="21">
        <v>60</v>
      </c>
      <c r="T221" s="21">
        <v>14</v>
      </c>
    </row>
    <row r="222" spans="1:20">
      <c r="A222" s="21">
        <v>1018</v>
      </c>
      <c r="B222" s="21" t="s">
        <v>208</v>
      </c>
      <c r="C222" s="21">
        <v>1986</v>
      </c>
      <c r="D222" s="21">
        <v>121</v>
      </c>
      <c r="E222" s="21">
        <v>3245</v>
      </c>
      <c r="F222" s="21">
        <v>1752</v>
      </c>
      <c r="G222" s="21">
        <v>2075</v>
      </c>
      <c r="H222" s="21">
        <v>3264</v>
      </c>
      <c r="I222" s="21">
        <v>14460</v>
      </c>
      <c r="J222" s="90">
        <v>4031</v>
      </c>
      <c r="K222" s="21">
        <v>2432</v>
      </c>
      <c r="L222" s="21">
        <v>7466</v>
      </c>
      <c r="M222" s="21">
        <v>8852</v>
      </c>
      <c r="N222" s="21">
        <v>30116</v>
      </c>
      <c r="O222" s="21">
        <v>81696</v>
      </c>
      <c r="P222" s="21">
        <v>60781</v>
      </c>
      <c r="Q222" s="21">
        <v>80130</v>
      </c>
      <c r="R222" s="21">
        <v>31778</v>
      </c>
      <c r="S222" s="21">
        <v>19615</v>
      </c>
      <c r="T222" s="21">
        <v>164</v>
      </c>
    </row>
    <row r="223" spans="1:20">
      <c r="A223" s="21">
        <v>1019</v>
      </c>
      <c r="B223" s="21" t="s">
        <v>230</v>
      </c>
      <c r="C223" s="21">
        <v>1986</v>
      </c>
      <c r="D223" s="21">
        <v>0</v>
      </c>
      <c r="E223" s="21">
        <v>0</v>
      </c>
      <c r="F223" s="21">
        <v>0</v>
      </c>
      <c r="G223" s="21">
        <v>0</v>
      </c>
      <c r="H223" s="21">
        <v>0</v>
      </c>
      <c r="I223" s="21" t="s">
        <v>173</v>
      </c>
      <c r="J223" s="90">
        <v>0</v>
      </c>
      <c r="K223" s="21">
        <v>0</v>
      </c>
      <c r="L223" s="21">
        <v>0</v>
      </c>
      <c r="M223" s="21">
        <v>0</v>
      </c>
      <c r="N223" s="21" t="s">
        <v>173</v>
      </c>
      <c r="O223" s="21" t="s">
        <v>173</v>
      </c>
      <c r="P223" s="21" t="s">
        <v>173</v>
      </c>
      <c r="Q223" s="21" t="s">
        <v>173</v>
      </c>
      <c r="R223" s="21" t="s">
        <v>173</v>
      </c>
      <c r="S223" s="21" t="s">
        <v>173</v>
      </c>
      <c r="T223" s="21">
        <v>0</v>
      </c>
    </row>
    <row r="224" spans="1:20">
      <c r="A224" s="21">
        <v>1020</v>
      </c>
      <c r="B224" s="21" t="s">
        <v>238</v>
      </c>
      <c r="C224" s="21">
        <v>1986</v>
      </c>
      <c r="D224" s="21">
        <v>0</v>
      </c>
      <c r="E224" s="21">
        <v>549</v>
      </c>
      <c r="F224" s="21">
        <v>0</v>
      </c>
      <c r="G224" s="21">
        <v>0</v>
      </c>
      <c r="H224" s="21">
        <v>0</v>
      </c>
      <c r="I224" s="21">
        <v>0</v>
      </c>
      <c r="J224" s="90">
        <v>0</v>
      </c>
      <c r="K224" s="21">
        <v>0</v>
      </c>
      <c r="L224" s="21">
        <v>0</v>
      </c>
      <c r="M224" s="21">
        <v>3</v>
      </c>
      <c r="N224" s="21">
        <v>0</v>
      </c>
      <c r="O224" s="21">
        <v>46</v>
      </c>
      <c r="P224" s="21">
        <v>0</v>
      </c>
      <c r="Q224" s="21" t="s">
        <v>173</v>
      </c>
      <c r="R224" s="21">
        <v>0</v>
      </c>
      <c r="S224" s="21" t="s">
        <v>173</v>
      </c>
      <c r="T224" s="21">
        <v>16</v>
      </c>
    </row>
    <row r="225" spans="1:20">
      <c r="A225" s="21">
        <v>1021</v>
      </c>
      <c r="B225" s="21" t="s">
        <v>211</v>
      </c>
      <c r="C225" s="21">
        <v>1986</v>
      </c>
      <c r="D225" s="21">
        <v>26</v>
      </c>
      <c r="E225" s="21">
        <v>0</v>
      </c>
      <c r="F225" s="21">
        <v>0</v>
      </c>
      <c r="G225" s="21">
        <v>0</v>
      </c>
      <c r="H225" s="21">
        <v>0</v>
      </c>
      <c r="I225" s="21">
        <v>14311</v>
      </c>
      <c r="J225" s="90">
        <v>2407</v>
      </c>
      <c r="K225" s="21">
        <v>0</v>
      </c>
      <c r="L225" s="21">
        <v>0</v>
      </c>
      <c r="M225" s="21">
        <v>2559</v>
      </c>
      <c r="N225" s="21">
        <v>3886</v>
      </c>
      <c r="O225" s="21">
        <v>613</v>
      </c>
      <c r="P225" s="21">
        <v>130</v>
      </c>
      <c r="Q225" s="21">
        <v>77</v>
      </c>
      <c r="R225" s="21">
        <v>1471</v>
      </c>
      <c r="S225" s="21">
        <v>0</v>
      </c>
      <c r="T225" s="21">
        <v>26</v>
      </c>
    </row>
    <row r="226" spans="1:20">
      <c r="A226" s="21">
        <v>1022</v>
      </c>
      <c r="B226" s="21" t="s">
        <v>239</v>
      </c>
      <c r="C226" s="21">
        <v>1986</v>
      </c>
      <c r="D226" s="21">
        <v>24</v>
      </c>
      <c r="E226" s="21">
        <v>62</v>
      </c>
      <c r="F226" s="21">
        <v>0</v>
      </c>
      <c r="G226" s="21">
        <v>0</v>
      </c>
      <c r="H226" s="21">
        <v>33</v>
      </c>
      <c r="I226" s="21">
        <v>1358</v>
      </c>
      <c r="J226" s="90">
        <v>461</v>
      </c>
      <c r="K226" s="21">
        <v>169</v>
      </c>
      <c r="L226" s="21">
        <v>34</v>
      </c>
      <c r="M226" s="21">
        <v>407</v>
      </c>
      <c r="N226" s="21">
        <v>412</v>
      </c>
      <c r="O226" s="21">
        <v>0</v>
      </c>
      <c r="P226" s="21">
        <v>0</v>
      </c>
      <c r="Q226" s="21" t="s">
        <v>173</v>
      </c>
      <c r="R226" s="21">
        <v>272</v>
      </c>
      <c r="S226" s="21">
        <v>42</v>
      </c>
      <c r="T226" s="21">
        <v>78</v>
      </c>
    </row>
    <row r="227" spans="1:20">
      <c r="A227" s="21">
        <v>1024</v>
      </c>
      <c r="B227" s="21" t="s">
        <v>227</v>
      </c>
      <c r="C227" s="21">
        <v>1986</v>
      </c>
      <c r="D227" s="21">
        <v>2383</v>
      </c>
      <c r="E227" s="21">
        <v>9503</v>
      </c>
      <c r="F227" s="21">
        <v>3410</v>
      </c>
      <c r="G227" s="21">
        <v>4572</v>
      </c>
      <c r="H227" s="21">
        <v>4960</v>
      </c>
      <c r="I227" s="21">
        <v>13942</v>
      </c>
      <c r="J227" s="90">
        <v>4660</v>
      </c>
      <c r="K227" s="21">
        <v>5193</v>
      </c>
      <c r="L227" s="21">
        <v>15465</v>
      </c>
      <c r="M227" s="21">
        <v>7591</v>
      </c>
      <c r="N227" s="21">
        <v>11993</v>
      </c>
      <c r="O227" s="21">
        <v>21187</v>
      </c>
      <c r="P227" s="21">
        <v>28615</v>
      </c>
      <c r="Q227" s="21">
        <v>30682</v>
      </c>
      <c r="R227" s="21">
        <v>24713</v>
      </c>
      <c r="S227" s="21">
        <v>26540</v>
      </c>
      <c r="T227" s="21">
        <v>2214</v>
      </c>
    </row>
    <row r="228" spans="1:20">
      <c r="A228" s="21">
        <v>1001</v>
      </c>
      <c r="B228" s="21" t="s">
        <v>232</v>
      </c>
      <c r="C228" s="21">
        <v>1991</v>
      </c>
      <c r="D228" s="21">
        <v>13169</v>
      </c>
      <c r="E228" s="21">
        <v>35028</v>
      </c>
      <c r="F228" s="21">
        <v>6928</v>
      </c>
      <c r="G228" s="21">
        <v>6614</v>
      </c>
      <c r="H228" s="21">
        <v>5730</v>
      </c>
      <c r="I228" s="21">
        <v>6844</v>
      </c>
      <c r="J228" s="90">
        <v>6446</v>
      </c>
      <c r="K228" s="21">
        <v>16117</v>
      </c>
      <c r="L228" s="21">
        <v>27076</v>
      </c>
      <c r="M228" s="21">
        <v>20431</v>
      </c>
      <c r="N228" s="21">
        <v>7325</v>
      </c>
      <c r="O228" s="21">
        <v>1846</v>
      </c>
      <c r="P228" s="21">
        <v>2014</v>
      </c>
      <c r="Q228" s="21">
        <v>20251</v>
      </c>
      <c r="R228" s="21">
        <v>15664</v>
      </c>
      <c r="S228" s="21">
        <v>14553</v>
      </c>
      <c r="T228" s="21">
        <v>45935</v>
      </c>
    </row>
    <row r="229" spans="1:20">
      <c r="A229" s="21">
        <v>1002</v>
      </c>
      <c r="B229" s="21" t="s">
        <v>192</v>
      </c>
      <c r="C229" s="21">
        <v>1991</v>
      </c>
      <c r="D229" s="21">
        <v>8142</v>
      </c>
      <c r="E229" s="21">
        <v>15362</v>
      </c>
      <c r="F229" s="21">
        <v>1327</v>
      </c>
      <c r="G229" s="21">
        <v>1845</v>
      </c>
      <c r="H229" s="21">
        <v>1807</v>
      </c>
      <c r="I229" s="21">
        <v>1508</v>
      </c>
      <c r="J229" s="90">
        <v>1214</v>
      </c>
      <c r="K229" s="21">
        <v>4581</v>
      </c>
      <c r="L229" s="21">
        <v>13196</v>
      </c>
      <c r="M229" s="21">
        <v>3432</v>
      </c>
      <c r="N229" s="21">
        <v>898</v>
      </c>
      <c r="O229" s="21">
        <v>417</v>
      </c>
      <c r="P229" s="21">
        <v>199</v>
      </c>
      <c r="Q229" s="21">
        <v>2118</v>
      </c>
      <c r="R229" s="21">
        <v>3121</v>
      </c>
      <c r="S229" s="21">
        <v>17295</v>
      </c>
      <c r="T229" s="21">
        <v>13609</v>
      </c>
    </row>
    <row r="230" spans="1:20">
      <c r="A230" s="21">
        <v>1003</v>
      </c>
      <c r="B230" s="21" t="s">
        <v>193</v>
      </c>
      <c r="C230" s="21">
        <v>1991</v>
      </c>
      <c r="D230" s="21">
        <v>87</v>
      </c>
      <c r="E230" s="21">
        <v>894</v>
      </c>
      <c r="F230" s="21">
        <v>121</v>
      </c>
      <c r="G230" s="21">
        <v>67</v>
      </c>
      <c r="H230" s="21">
        <v>0</v>
      </c>
      <c r="I230" s="21">
        <v>325</v>
      </c>
      <c r="J230" s="90">
        <v>593</v>
      </c>
      <c r="K230" s="21">
        <v>514</v>
      </c>
      <c r="L230" s="21">
        <v>15868</v>
      </c>
      <c r="M230" s="21">
        <v>4465</v>
      </c>
      <c r="N230" s="21">
        <v>559</v>
      </c>
      <c r="O230" s="21">
        <v>1015</v>
      </c>
      <c r="P230" s="21">
        <v>90</v>
      </c>
      <c r="Q230" s="21">
        <v>824</v>
      </c>
      <c r="R230" s="21">
        <v>7488</v>
      </c>
      <c r="S230" s="21">
        <v>21325</v>
      </c>
      <c r="T230" s="21">
        <v>87</v>
      </c>
    </row>
    <row r="231" spans="1:20">
      <c r="A231" s="21">
        <v>1004</v>
      </c>
      <c r="B231" s="21" t="s">
        <v>194</v>
      </c>
      <c r="C231" s="21">
        <v>1991</v>
      </c>
      <c r="D231" s="21">
        <v>40</v>
      </c>
      <c r="E231" s="21">
        <v>42</v>
      </c>
      <c r="F231" s="21">
        <v>4.9970782167870302</v>
      </c>
      <c r="G231" s="21">
        <v>24</v>
      </c>
      <c r="H231" s="21">
        <v>40</v>
      </c>
      <c r="I231" s="21">
        <v>163</v>
      </c>
      <c r="J231" s="90">
        <v>28</v>
      </c>
      <c r="K231" s="21">
        <v>8</v>
      </c>
      <c r="L231" s="21">
        <v>28</v>
      </c>
      <c r="M231" s="21">
        <v>14</v>
      </c>
      <c r="N231" s="21">
        <v>3.8625784182082499</v>
      </c>
      <c r="O231" s="21">
        <v>0</v>
      </c>
      <c r="P231" s="21">
        <v>2.4797894230479098</v>
      </c>
      <c r="Q231" s="21">
        <v>5.6576321587437697</v>
      </c>
      <c r="R231" s="21">
        <v>22</v>
      </c>
      <c r="S231" s="21">
        <v>21</v>
      </c>
      <c r="T231" s="21">
        <v>134</v>
      </c>
    </row>
    <row r="232" spans="1:20">
      <c r="A232" s="21">
        <v>1005</v>
      </c>
      <c r="B232" s="21" t="s">
        <v>195</v>
      </c>
      <c r="C232" s="21">
        <v>1991</v>
      </c>
      <c r="D232" s="21">
        <v>3705</v>
      </c>
      <c r="E232" s="21">
        <v>4473</v>
      </c>
      <c r="F232" s="21">
        <v>98</v>
      </c>
      <c r="G232" s="21">
        <v>24.130748835858</v>
      </c>
      <c r="H232" s="21" t="s">
        <v>173</v>
      </c>
      <c r="I232" s="21" t="s">
        <v>173</v>
      </c>
      <c r="J232" s="90">
        <v>64.519299605194405</v>
      </c>
      <c r="K232" s="21">
        <v>359</v>
      </c>
      <c r="L232" s="21">
        <v>949</v>
      </c>
      <c r="M232" s="21">
        <v>43.987199927229199</v>
      </c>
      <c r="N232" s="21">
        <v>0</v>
      </c>
      <c r="O232" s="21">
        <v>18.564143725242801</v>
      </c>
      <c r="P232" s="21">
        <v>40</v>
      </c>
      <c r="Q232" s="21">
        <v>64</v>
      </c>
      <c r="R232" s="21">
        <v>388</v>
      </c>
      <c r="S232" s="21">
        <v>2258</v>
      </c>
      <c r="T232" s="21">
        <v>1196</v>
      </c>
    </row>
    <row r="233" spans="1:20">
      <c r="A233" s="21">
        <v>1006</v>
      </c>
      <c r="B233" s="21" t="s">
        <v>235</v>
      </c>
      <c r="C233" s="21">
        <v>1991</v>
      </c>
      <c r="D233" s="21">
        <v>1492</v>
      </c>
      <c r="E233" s="21">
        <v>9917</v>
      </c>
      <c r="F233" s="21">
        <v>762</v>
      </c>
      <c r="G233" s="21">
        <v>1141</v>
      </c>
      <c r="H233" s="21">
        <v>679</v>
      </c>
      <c r="I233" s="21">
        <v>2160</v>
      </c>
      <c r="J233" s="90">
        <v>1458</v>
      </c>
      <c r="K233" s="21">
        <v>7294</v>
      </c>
      <c r="L233" s="21">
        <v>8154</v>
      </c>
      <c r="M233" s="21">
        <v>6579</v>
      </c>
      <c r="N233" s="21">
        <v>3218</v>
      </c>
      <c r="O233" s="21">
        <v>2271</v>
      </c>
      <c r="P233" s="21">
        <v>949</v>
      </c>
      <c r="Q233" s="21">
        <v>3862</v>
      </c>
      <c r="R233" s="21">
        <v>6903</v>
      </c>
      <c r="S233" s="21">
        <v>9539</v>
      </c>
      <c r="T233" s="21">
        <v>4599</v>
      </c>
    </row>
    <row r="234" spans="1:20">
      <c r="A234" s="21">
        <v>1007</v>
      </c>
      <c r="B234" s="21" t="s">
        <v>236</v>
      </c>
      <c r="C234" s="21">
        <v>1991</v>
      </c>
      <c r="D234" s="21">
        <v>1621</v>
      </c>
      <c r="E234" s="21">
        <v>21959</v>
      </c>
      <c r="F234" s="21">
        <v>5964</v>
      </c>
      <c r="G234" s="21">
        <v>9836</v>
      </c>
      <c r="H234" s="21">
        <v>3092</v>
      </c>
      <c r="I234" s="21">
        <v>27766</v>
      </c>
      <c r="J234" s="90">
        <v>19954</v>
      </c>
      <c r="K234" s="21">
        <v>20167</v>
      </c>
      <c r="L234" s="21">
        <v>44771</v>
      </c>
      <c r="M234" s="21">
        <v>64438</v>
      </c>
      <c r="N234" s="21">
        <v>51031</v>
      </c>
      <c r="O234" s="21">
        <v>77702</v>
      </c>
      <c r="P234" s="21">
        <v>26977</v>
      </c>
      <c r="Q234" s="21">
        <v>40805</v>
      </c>
      <c r="R234" s="21">
        <v>74463</v>
      </c>
      <c r="S234" s="21">
        <v>71374</v>
      </c>
      <c r="T234" s="21">
        <v>3452</v>
      </c>
    </row>
    <row r="235" spans="1:20">
      <c r="A235" s="21">
        <v>1008</v>
      </c>
      <c r="B235" s="21" t="s">
        <v>198</v>
      </c>
      <c r="C235" s="21">
        <v>1991</v>
      </c>
      <c r="D235" s="21">
        <v>49.833302966794299</v>
      </c>
      <c r="E235" s="21">
        <v>67.925546458299493</v>
      </c>
      <c r="F235" s="21">
        <v>0</v>
      </c>
      <c r="G235" s="21">
        <v>0</v>
      </c>
      <c r="H235" s="21">
        <v>0</v>
      </c>
      <c r="I235" s="21">
        <v>18.8297763538292</v>
      </c>
      <c r="J235" s="90">
        <v>0</v>
      </c>
      <c r="K235" s="21">
        <v>4.4261728176028798</v>
      </c>
      <c r="L235" s="21">
        <v>38.457213692545999</v>
      </c>
      <c r="M235" s="21">
        <v>0</v>
      </c>
      <c r="N235" s="21">
        <v>18.982568683597101</v>
      </c>
      <c r="O235" s="21">
        <v>44.937607235688297</v>
      </c>
      <c r="P235" s="21">
        <v>27.636668662168201</v>
      </c>
      <c r="Q235" s="21">
        <v>24.8662096715831</v>
      </c>
      <c r="R235" s="21">
        <v>17.669260174753202</v>
      </c>
      <c r="S235" s="21">
        <v>49.598033842139799</v>
      </c>
      <c r="T235" s="21">
        <v>93</v>
      </c>
    </row>
    <row r="236" spans="1:20">
      <c r="A236" s="21">
        <v>1011</v>
      </c>
      <c r="B236" s="21" t="s">
        <v>233</v>
      </c>
      <c r="C236" s="21">
        <v>1991</v>
      </c>
      <c r="D236" s="21">
        <v>8199</v>
      </c>
      <c r="E236" s="21">
        <v>11484</v>
      </c>
      <c r="F236" s="21">
        <v>2885</v>
      </c>
      <c r="G236" s="21">
        <v>3459</v>
      </c>
      <c r="H236" s="21">
        <v>9136</v>
      </c>
      <c r="I236" s="21">
        <v>6374</v>
      </c>
      <c r="J236" s="90">
        <v>1564</v>
      </c>
      <c r="K236" s="21">
        <v>2474</v>
      </c>
      <c r="L236" s="21">
        <v>5487</v>
      </c>
      <c r="M236" s="21">
        <v>2921</v>
      </c>
      <c r="N236" s="21">
        <v>2226</v>
      </c>
      <c r="O236" s="21">
        <v>986</v>
      </c>
      <c r="P236" s="21">
        <v>1405</v>
      </c>
      <c r="Q236" s="21">
        <v>3779</v>
      </c>
      <c r="R236" s="21">
        <v>47</v>
      </c>
      <c r="S236" s="21">
        <v>5351</v>
      </c>
      <c r="T236" s="21">
        <v>23290</v>
      </c>
    </row>
    <row r="237" spans="1:20">
      <c r="A237" s="21">
        <v>1012</v>
      </c>
      <c r="B237" s="21" t="s">
        <v>237</v>
      </c>
      <c r="C237" s="21">
        <v>1991</v>
      </c>
      <c r="D237" s="21">
        <v>5007</v>
      </c>
      <c r="E237" s="21">
        <v>17818</v>
      </c>
      <c r="F237" s="21">
        <v>1239</v>
      </c>
      <c r="G237" s="21">
        <v>1231</v>
      </c>
      <c r="H237" s="21">
        <v>536</v>
      </c>
      <c r="I237" s="21">
        <v>434</v>
      </c>
      <c r="J237" s="90">
        <v>826</v>
      </c>
      <c r="K237" s="21">
        <v>9884</v>
      </c>
      <c r="L237" s="21">
        <v>16803</v>
      </c>
      <c r="M237" s="21">
        <v>5155</v>
      </c>
      <c r="N237" s="21">
        <v>498</v>
      </c>
      <c r="O237" s="21">
        <v>485</v>
      </c>
      <c r="P237" s="21">
        <v>133</v>
      </c>
      <c r="Q237" s="21">
        <v>1175</v>
      </c>
      <c r="R237" s="21">
        <v>3755</v>
      </c>
      <c r="S237" s="21">
        <v>12333</v>
      </c>
      <c r="T237" s="21">
        <v>15564</v>
      </c>
    </row>
    <row r="238" spans="1:20">
      <c r="A238" s="21">
        <v>1013</v>
      </c>
      <c r="B238" s="21" t="s">
        <v>203</v>
      </c>
      <c r="C238" s="21">
        <v>1991</v>
      </c>
      <c r="D238" s="21">
        <v>755</v>
      </c>
      <c r="E238" s="21">
        <v>2080</v>
      </c>
      <c r="F238" s="21">
        <v>1297</v>
      </c>
      <c r="G238" s="21">
        <v>1185</v>
      </c>
      <c r="H238" s="21">
        <v>1392</v>
      </c>
      <c r="I238" s="21">
        <v>1858</v>
      </c>
      <c r="J238" s="90">
        <v>1265</v>
      </c>
      <c r="K238" s="21">
        <v>872</v>
      </c>
      <c r="L238" s="21">
        <v>1338</v>
      </c>
      <c r="M238" s="21">
        <v>2314</v>
      </c>
      <c r="N238" s="21">
        <v>1839</v>
      </c>
      <c r="O238" s="21">
        <v>530</v>
      </c>
      <c r="P238" s="21">
        <v>603</v>
      </c>
      <c r="Q238" s="21">
        <v>2038</v>
      </c>
      <c r="R238" s="21">
        <v>3455</v>
      </c>
      <c r="S238" s="21">
        <v>3019</v>
      </c>
      <c r="T238" s="21">
        <v>2045</v>
      </c>
    </row>
    <row r="239" spans="1:20">
      <c r="A239" s="21">
        <v>1014</v>
      </c>
      <c r="B239" s="21" t="s">
        <v>229</v>
      </c>
      <c r="C239" s="21">
        <v>1991</v>
      </c>
      <c r="D239" s="21">
        <v>510</v>
      </c>
      <c r="E239" s="21">
        <v>1328</v>
      </c>
      <c r="F239" s="21">
        <v>663</v>
      </c>
      <c r="G239" s="21">
        <v>1022</v>
      </c>
      <c r="H239" s="21">
        <v>2215</v>
      </c>
      <c r="I239" s="21" t="s">
        <v>173</v>
      </c>
      <c r="J239" s="90">
        <v>385</v>
      </c>
      <c r="K239" s="21">
        <v>72</v>
      </c>
      <c r="L239" s="21">
        <v>219</v>
      </c>
      <c r="M239" s="21">
        <v>54</v>
      </c>
      <c r="N239" s="21">
        <v>79</v>
      </c>
      <c r="O239" s="21">
        <v>36</v>
      </c>
      <c r="P239" s="21">
        <v>72</v>
      </c>
      <c r="Q239" s="21">
        <v>43</v>
      </c>
      <c r="R239" s="21">
        <v>101</v>
      </c>
      <c r="S239" s="21">
        <v>222</v>
      </c>
      <c r="T239" s="21">
        <v>958</v>
      </c>
    </row>
    <row r="240" spans="1:20">
      <c r="A240" s="21">
        <v>1015</v>
      </c>
      <c r="B240" s="21" t="s">
        <v>223</v>
      </c>
      <c r="C240" s="21">
        <v>1991</v>
      </c>
      <c r="D240" s="21">
        <v>0</v>
      </c>
      <c r="E240" s="21">
        <v>0</v>
      </c>
      <c r="F240" s="21">
        <v>0</v>
      </c>
      <c r="G240" s="21">
        <v>0</v>
      </c>
      <c r="H240" s="21">
        <v>0</v>
      </c>
      <c r="I240" s="21">
        <v>0</v>
      </c>
      <c r="J240" s="90">
        <v>0</v>
      </c>
      <c r="K240" s="21">
        <v>0</v>
      </c>
      <c r="L240" s="21">
        <v>0</v>
      </c>
      <c r="M240" s="21">
        <v>0</v>
      </c>
      <c r="N240" s="21">
        <v>0</v>
      </c>
      <c r="O240" s="21">
        <v>0</v>
      </c>
      <c r="P240" s="21">
        <v>0</v>
      </c>
      <c r="Q240" s="21" t="s">
        <v>173</v>
      </c>
      <c r="R240" s="21">
        <v>174</v>
      </c>
      <c r="S240" s="21">
        <v>356</v>
      </c>
      <c r="T240" s="21">
        <v>0</v>
      </c>
    </row>
    <row r="241" spans="1:20">
      <c r="A241" s="21">
        <v>1016</v>
      </c>
      <c r="B241" s="21" t="s">
        <v>206</v>
      </c>
      <c r="C241" s="21">
        <v>1991</v>
      </c>
      <c r="D241" s="21">
        <v>1948</v>
      </c>
      <c r="E241" s="21">
        <v>89</v>
      </c>
      <c r="F241" s="21">
        <v>2</v>
      </c>
      <c r="G241" s="21">
        <v>865</v>
      </c>
      <c r="H241" s="21">
        <v>0</v>
      </c>
      <c r="I241" s="21">
        <v>815</v>
      </c>
      <c r="J241" s="90">
        <v>739</v>
      </c>
      <c r="K241" s="21">
        <v>212</v>
      </c>
      <c r="L241" s="21">
        <v>4</v>
      </c>
      <c r="M241" s="21">
        <v>136</v>
      </c>
      <c r="N241" s="21">
        <v>387</v>
      </c>
      <c r="O241" s="21">
        <v>151</v>
      </c>
      <c r="P241" s="21">
        <v>823</v>
      </c>
      <c r="Q241" s="21">
        <v>970</v>
      </c>
      <c r="R241" s="21">
        <v>154</v>
      </c>
      <c r="S241" s="21">
        <v>190</v>
      </c>
      <c r="T241" s="21">
        <v>49</v>
      </c>
    </row>
    <row r="242" spans="1:20">
      <c r="A242" s="21">
        <v>1017</v>
      </c>
      <c r="B242" s="21" t="s">
        <v>207</v>
      </c>
      <c r="C242" s="21">
        <v>1991</v>
      </c>
      <c r="D242" s="21">
        <v>83</v>
      </c>
      <c r="E242" s="21">
        <v>78</v>
      </c>
      <c r="F242" s="21">
        <v>10</v>
      </c>
      <c r="G242" s="21">
        <v>268</v>
      </c>
      <c r="H242" s="21">
        <v>0</v>
      </c>
      <c r="I242" s="21">
        <v>13007</v>
      </c>
      <c r="J242" s="90">
        <v>1615</v>
      </c>
      <c r="K242" s="21">
        <v>65</v>
      </c>
      <c r="L242" s="21">
        <v>47</v>
      </c>
      <c r="M242" s="21">
        <v>2142</v>
      </c>
      <c r="N242" s="21">
        <v>2751</v>
      </c>
      <c r="O242" s="21">
        <v>157</v>
      </c>
      <c r="P242" s="21">
        <v>177</v>
      </c>
      <c r="Q242" s="21">
        <v>67</v>
      </c>
      <c r="R242" s="21">
        <v>862</v>
      </c>
      <c r="S242" s="21">
        <v>25</v>
      </c>
      <c r="T242" s="21">
        <v>58</v>
      </c>
    </row>
    <row r="243" spans="1:20">
      <c r="A243" s="21">
        <v>1018</v>
      </c>
      <c r="B243" s="21" t="s">
        <v>208</v>
      </c>
      <c r="C243" s="21">
        <v>1991</v>
      </c>
      <c r="D243" s="21">
        <v>1016</v>
      </c>
      <c r="E243" s="21">
        <v>10089</v>
      </c>
      <c r="F243" s="21">
        <v>4219</v>
      </c>
      <c r="G243" s="21">
        <v>4815</v>
      </c>
      <c r="H243" s="21">
        <v>4294</v>
      </c>
      <c r="I243" s="21">
        <v>19489</v>
      </c>
      <c r="J243" s="90">
        <v>6916</v>
      </c>
      <c r="K243" s="21">
        <v>3880</v>
      </c>
      <c r="L243" s="21">
        <v>20409</v>
      </c>
      <c r="M243" s="21">
        <v>14109</v>
      </c>
      <c r="N243" s="21">
        <v>36587</v>
      </c>
      <c r="O243" s="21">
        <v>102721</v>
      </c>
      <c r="P243" s="21">
        <v>74664</v>
      </c>
      <c r="Q243" s="21">
        <v>103122</v>
      </c>
      <c r="R243" s="21">
        <v>56365</v>
      </c>
      <c r="S243" s="21">
        <v>38992</v>
      </c>
      <c r="T243" s="21">
        <v>323</v>
      </c>
    </row>
    <row r="244" spans="1:20">
      <c r="A244" s="21">
        <v>1019</v>
      </c>
      <c r="B244" s="21" t="s">
        <v>230</v>
      </c>
      <c r="C244" s="21">
        <v>1991</v>
      </c>
      <c r="D244" s="21">
        <v>0</v>
      </c>
      <c r="E244" s="21">
        <v>0</v>
      </c>
      <c r="F244" s="21">
        <v>0</v>
      </c>
      <c r="G244" s="21">
        <v>0</v>
      </c>
      <c r="H244" s="21">
        <v>0</v>
      </c>
      <c r="I244" s="21" t="s">
        <v>173</v>
      </c>
      <c r="J244" s="90">
        <v>0</v>
      </c>
      <c r="K244" s="21">
        <v>0</v>
      </c>
      <c r="L244" s="21">
        <v>0</v>
      </c>
      <c r="M244" s="21">
        <v>0</v>
      </c>
      <c r="N244" s="21" t="s">
        <v>173</v>
      </c>
      <c r="O244" s="21" t="s">
        <v>173</v>
      </c>
      <c r="P244" s="21" t="s">
        <v>173</v>
      </c>
      <c r="Q244" s="21" t="s">
        <v>173</v>
      </c>
      <c r="R244" s="21" t="s">
        <v>173</v>
      </c>
      <c r="S244" s="21" t="s">
        <v>173</v>
      </c>
      <c r="T244" s="21">
        <v>0</v>
      </c>
    </row>
    <row r="245" spans="1:20">
      <c r="A245" s="21">
        <v>1020</v>
      </c>
      <c r="B245" s="21" t="s">
        <v>238</v>
      </c>
      <c r="C245" s="21">
        <v>1991</v>
      </c>
      <c r="D245" s="21">
        <v>0</v>
      </c>
      <c r="E245" s="21">
        <v>125</v>
      </c>
      <c r="F245" s="21">
        <v>0</v>
      </c>
      <c r="G245" s="21">
        <v>0</v>
      </c>
      <c r="H245" s="21">
        <v>0</v>
      </c>
      <c r="I245" s="21">
        <v>55</v>
      </c>
      <c r="J245" s="90">
        <v>0</v>
      </c>
      <c r="K245" s="21">
        <v>0</v>
      </c>
      <c r="L245" s="21">
        <v>0</v>
      </c>
      <c r="M245" s="21">
        <v>0</v>
      </c>
      <c r="N245" s="21">
        <v>0</v>
      </c>
      <c r="O245" s="21">
        <v>0</v>
      </c>
      <c r="P245" s="21">
        <v>655</v>
      </c>
      <c r="Q245" s="21" t="s">
        <v>173</v>
      </c>
      <c r="R245" s="21">
        <v>4</v>
      </c>
      <c r="S245" s="21">
        <v>7</v>
      </c>
      <c r="T245" s="21">
        <v>0</v>
      </c>
    </row>
    <row r="246" spans="1:20">
      <c r="A246" s="21">
        <v>1021</v>
      </c>
      <c r="B246" s="21" t="s">
        <v>211</v>
      </c>
      <c r="C246" s="21">
        <v>1991</v>
      </c>
      <c r="D246" s="21">
        <v>8.7791019580824905</v>
      </c>
      <c r="E246" s="21">
        <v>0</v>
      </c>
      <c r="F246" s="21">
        <v>0</v>
      </c>
      <c r="G246" s="21">
        <v>0.64605439377447005</v>
      </c>
      <c r="H246" s="21">
        <v>0</v>
      </c>
      <c r="I246" s="21">
        <v>15438</v>
      </c>
      <c r="J246" s="90">
        <v>2675</v>
      </c>
      <c r="K246" s="21">
        <v>0</v>
      </c>
      <c r="L246" s="21">
        <v>0</v>
      </c>
      <c r="M246" s="21">
        <v>2614</v>
      </c>
      <c r="N246" s="21">
        <v>3869</v>
      </c>
      <c r="O246" s="21">
        <v>650</v>
      </c>
      <c r="P246" s="21">
        <v>75</v>
      </c>
      <c r="Q246" s="21">
        <v>138.35394560622601</v>
      </c>
      <c r="R246" s="21">
        <v>1138</v>
      </c>
      <c r="S246" s="21">
        <v>0</v>
      </c>
      <c r="T246" s="21">
        <v>0</v>
      </c>
    </row>
    <row r="247" spans="1:20">
      <c r="A247" s="21">
        <v>1022</v>
      </c>
      <c r="B247" s="21" t="s">
        <v>239</v>
      </c>
      <c r="C247" s="21">
        <v>1991</v>
      </c>
      <c r="D247" s="21">
        <v>0</v>
      </c>
      <c r="E247" s="21">
        <v>13</v>
      </c>
      <c r="F247" s="21">
        <v>0</v>
      </c>
      <c r="G247" s="21">
        <v>0</v>
      </c>
      <c r="H247" s="21">
        <v>0</v>
      </c>
      <c r="I247" s="21">
        <v>60</v>
      </c>
      <c r="J247" s="90">
        <v>0</v>
      </c>
      <c r="K247" s="21">
        <v>0</v>
      </c>
      <c r="L247" s="21">
        <v>0</v>
      </c>
      <c r="M247" s="21">
        <v>0</v>
      </c>
      <c r="N247" s="21">
        <v>0</v>
      </c>
      <c r="O247" s="21">
        <v>0</v>
      </c>
      <c r="P247" s="21">
        <v>0</v>
      </c>
      <c r="Q247" s="21" t="s">
        <v>173</v>
      </c>
      <c r="R247" s="21">
        <v>0</v>
      </c>
      <c r="S247" s="21">
        <v>64</v>
      </c>
      <c r="T247" s="21">
        <v>34</v>
      </c>
    </row>
    <row r="248" spans="1:20">
      <c r="A248" s="21">
        <v>1024</v>
      </c>
      <c r="B248" s="21" t="s">
        <v>227</v>
      </c>
      <c r="C248" s="21">
        <v>1991</v>
      </c>
      <c r="D248" s="21">
        <v>1368</v>
      </c>
      <c r="E248" s="21">
        <v>8395.3508453506693</v>
      </c>
      <c r="F248" s="21">
        <v>3125.6491546493398</v>
      </c>
      <c r="G248" s="21">
        <v>3456</v>
      </c>
      <c r="H248" s="21">
        <v>3363</v>
      </c>
      <c r="I248" s="21">
        <v>8862</v>
      </c>
      <c r="J248" s="90">
        <v>4617</v>
      </c>
      <c r="K248" s="21">
        <v>3887</v>
      </c>
      <c r="L248" s="21">
        <v>10237</v>
      </c>
      <c r="M248" s="21">
        <v>7463</v>
      </c>
      <c r="N248" s="21">
        <v>5272</v>
      </c>
      <c r="O248" s="21">
        <v>12831</v>
      </c>
      <c r="P248" s="21">
        <v>6243</v>
      </c>
      <c r="Q248" s="21">
        <v>20251</v>
      </c>
      <c r="R248" s="21">
        <v>12170</v>
      </c>
      <c r="S248" s="21">
        <v>14553</v>
      </c>
      <c r="T248" s="21">
        <v>1922</v>
      </c>
    </row>
    <row r="249" spans="1:20">
      <c r="A249" s="21">
        <v>1001</v>
      </c>
      <c r="B249" s="21" t="s">
        <v>232</v>
      </c>
      <c r="C249" s="21">
        <v>1996</v>
      </c>
      <c r="D249" s="21">
        <v>13783</v>
      </c>
      <c r="E249" s="21">
        <v>33519</v>
      </c>
      <c r="F249" s="21">
        <v>5102</v>
      </c>
      <c r="G249" s="21">
        <v>6148</v>
      </c>
      <c r="H249" s="21">
        <v>6175</v>
      </c>
      <c r="I249" s="21">
        <v>6204</v>
      </c>
      <c r="J249" s="90">
        <v>5905</v>
      </c>
      <c r="K249" s="21">
        <v>15421</v>
      </c>
      <c r="L249" s="21">
        <v>24873</v>
      </c>
      <c r="M249" s="21">
        <v>18314</v>
      </c>
      <c r="N249" s="21">
        <v>6466</v>
      </c>
      <c r="O249" s="21">
        <v>316</v>
      </c>
      <c r="P249" s="21">
        <v>1540</v>
      </c>
      <c r="Q249" s="21">
        <v>34653</v>
      </c>
      <c r="R249" s="21">
        <v>13555</v>
      </c>
      <c r="S249" s="21">
        <v>30961</v>
      </c>
      <c r="T249" s="21">
        <v>48501</v>
      </c>
    </row>
    <row r="250" spans="1:20">
      <c r="A250" s="21">
        <v>1002</v>
      </c>
      <c r="B250" s="21" t="s">
        <v>192</v>
      </c>
      <c r="C250" s="21">
        <v>1996</v>
      </c>
      <c r="D250" s="21">
        <v>7114</v>
      </c>
      <c r="E250" s="21">
        <v>11538</v>
      </c>
      <c r="F250" s="21">
        <v>779</v>
      </c>
      <c r="G250" s="21">
        <v>709</v>
      </c>
      <c r="H250" s="21">
        <v>512</v>
      </c>
      <c r="I250" s="21">
        <v>426</v>
      </c>
      <c r="J250" s="90">
        <v>495</v>
      </c>
      <c r="K250" s="21">
        <v>2707</v>
      </c>
      <c r="L250" s="21">
        <v>6201</v>
      </c>
      <c r="M250" s="21">
        <v>1670</v>
      </c>
      <c r="N250" s="21">
        <v>319</v>
      </c>
      <c r="O250" s="21">
        <v>42</v>
      </c>
      <c r="P250" s="21">
        <v>48</v>
      </c>
      <c r="Q250" s="21">
        <v>545</v>
      </c>
      <c r="R250" s="21">
        <v>528</v>
      </c>
      <c r="S250" s="21">
        <v>8503</v>
      </c>
      <c r="T250" s="21">
        <v>13150</v>
      </c>
    </row>
    <row r="251" spans="1:20">
      <c r="A251" s="21">
        <v>1003</v>
      </c>
      <c r="B251" s="21" t="s">
        <v>193</v>
      </c>
      <c r="C251" s="21">
        <v>1996</v>
      </c>
      <c r="D251" s="21">
        <v>63</v>
      </c>
      <c r="E251" s="21">
        <v>516</v>
      </c>
      <c r="F251" s="21">
        <v>22</v>
      </c>
      <c r="G251" s="21">
        <v>27</v>
      </c>
      <c r="H251" s="21">
        <v>0</v>
      </c>
      <c r="I251" s="21">
        <v>178</v>
      </c>
      <c r="J251" s="90">
        <v>1633</v>
      </c>
      <c r="K251" s="21">
        <v>915</v>
      </c>
      <c r="L251" s="21">
        <v>9220</v>
      </c>
      <c r="M251" s="21">
        <v>5895</v>
      </c>
      <c r="N251" s="21">
        <v>922</v>
      </c>
      <c r="O251" s="21">
        <v>802</v>
      </c>
      <c r="P251" s="21">
        <v>143</v>
      </c>
      <c r="Q251" s="21">
        <v>583</v>
      </c>
      <c r="R251" s="21">
        <v>4757</v>
      </c>
      <c r="S251" s="21">
        <v>10943</v>
      </c>
      <c r="T251" s="21">
        <v>197</v>
      </c>
    </row>
    <row r="252" spans="1:20">
      <c r="A252" s="21">
        <v>1004</v>
      </c>
      <c r="B252" s="21" t="s">
        <v>194</v>
      </c>
      <c r="C252" s="21">
        <v>1996</v>
      </c>
      <c r="D252" s="21">
        <v>266</v>
      </c>
      <c r="E252" s="21">
        <v>135</v>
      </c>
      <c r="F252" s="21">
        <v>3</v>
      </c>
      <c r="G252" s="21">
        <v>15</v>
      </c>
      <c r="H252" s="21">
        <v>36</v>
      </c>
      <c r="I252" s="21">
        <v>170</v>
      </c>
      <c r="J252" s="90">
        <v>0</v>
      </c>
      <c r="K252" s="21">
        <v>1.43578855418943</v>
      </c>
      <c r="L252" s="21">
        <v>43</v>
      </c>
      <c r="M252" s="21">
        <v>39.640531199444098</v>
      </c>
      <c r="N252" s="21">
        <v>26.443811696241699</v>
      </c>
      <c r="O252" s="21">
        <v>8.1505507267266903</v>
      </c>
      <c r="P252" s="21">
        <v>0</v>
      </c>
      <c r="Q252" s="21">
        <v>38.7330283696406</v>
      </c>
      <c r="R252" s="21">
        <v>11</v>
      </c>
      <c r="S252" s="21">
        <v>4.5642114458105798</v>
      </c>
      <c r="T252" s="21">
        <v>147</v>
      </c>
    </row>
    <row r="253" spans="1:20">
      <c r="A253" s="21">
        <v>1005</v>
      </c>
      <c r="B253" s="21" t="s">
        <v>195</v>
      </c>
      <c r="C253" s="21">
        <v>1996</v>
      </c>
      <c r="D253" s="21">
        <v>4159</v>
      </c>
      <c r="E253" s="21">
        <v>4761</v>
      </c>
      <c r="F253" s="21">
        <v>202</v>
      </c>
      <c r="G253" s="21">
        <v>32.037159657983501</v>
      </c>
      <c r="H253" s="21" t="s">
        <v>173</v>
      </c>
      <c r="I253" s="21" t="s">
        <v>173</v>
      </c>
      <c r="J253" s="90">
        <v>0</v>
      </c>
      <c r="K253" s="21">
        <v>74</v>
      </c>
      <c r="L253" s="21">
        <v>743</v>
      </c>
      <c r="M253" s="21">
        <v>0</v>
      </c>
      <c r="N253" s="21">
        <v>0</v>
      </c>
      <c r="O253" s="21">
        <v>20.9880144287207</v>
      </c>
      <c r="P253" s="21">
        <v>0</v>
      </c>
      <c r="Q253" s="21">
        <v>137</v>
      </c>
      <c r="R253" s="21">
        <v>35.974825913295803</v>
      </c>
      <c r="S253" s="21">
        <v>221</v>
      </c>
      <c r="T253" s="21">
        <v>2504</v>
      </c>
    </row>
    <row r="254" spans="1:20">
      <c r="A254" s="21">
        <v>1006</v>
      </c>
      <c r="B254" s="21" t="s">
        <v>235</v>
      </c>
      <c r="C254" s="21">
        <v>1996</v>
      </c>
      <c r="D254" s="21">
        <v>1399</v>
      </c>
      <c r="E254" s="21">
        <v>9959</v>
      </c>
      <c r="F254" s="21">
        <v>504</v>
      </c>
      <c r="G254" s="21">
        <v>1257</v>
      </c>
      <c r="H254" s="21">
        <v>811</v>
      </c>
      <c r="I254" s="21">
        <v>1549</v>
      </c>
      <c r="J254" s="90">
        <v>1281</v>
      </c>
      <c r="K254" s="21">
        <v>7403</v>
      </c>
      <c r="L254" s="21">
        <v>7528</v>
      </c>
      <c r="M254" s="21">
        <v>6524</v>
      </c>
      <c r="N254" s="21">
        <v>2629</v>
      </c>
      <c r="O254" s="21">
        <v>1329</v>
      </c>
      <c r="P254" s="21">
        <v>577</v>
      </c>
      <c r="Q254" s="21">
        <v>2960</v>
      </c>
      <c r="R254" s="21">
        <v>5086</v>
      </c>
      <c r="S254" s="21">
        <v>8444</v>
      </c>
      <c r="T254" s="21">
        <v>4337</v>
      </c>
    </row>
    <row r="255" spans="1:20">
      <c r="A255" s="21">
        <v>1007</v>
      </c>
      <c r="B255" s="21" t="s">
        <v>236</v>
      </c>
      <c r="C255" s="21">
        <v>1996</v>
      </c>
      <c r="D255" s="21">
        <v>2415</v>
      </c>
      <c r="E255" s="21">
        <v>23463</v>
      </c>
      <c r="F255" s="21">
        <v>6019</v>
      </c>
      <c r="G255" s="21">
        <v>9748</v>
      </c>
      <c r="H255" s="21">
        <v>3082</v>
      </c>
      <c r="I255" s="21">
        <v>25955</v>
      </c>
      <c r="J255" s="90">
        <v>16996</v>
      </c>
      <c r="K255" s="21">
        <v>20312</v>
      </c>
      <c r="L255" s="21">
        <v>48933</v>
      </c>
      <c r="M255" s="21">
        <v>60750</v>
      </c>
      <c r="N255" s="21">
        <v>42546</v>
      </c>
      <c r="O255" s="21">
        <v>74274</v>
      </c>
      <c r="P255" s="21">
        <v>26844</v>
      </c>
      <c r="Q255" s="21">
        <v>36017</v>
      </c>
      <c r="R255" s="21">
        <v>66076</v>
      </c>
      <c r="S255" s="21">
        <v>70507</v>
      </c>
      <c r="T255" s="21">
        <v>6146</v>
      </c>
    </row>
    <row r="256" spans="1:20">
      <c r="A256" s="21">
        <v>1008</v>
      </c>
      <c r="B256" s="21" t="s">
        <v>198</v>
      </c>
      <c r="C256" s="21">
        <v>1996</v>
      </c>
      <c r="D256" s="21">
        <v>20.938292334042799</v>
      </c>
      <c r="E256" s="21">
        <v>0</v>
      </c>
      <c r="F256" s="21">
        <v>0</v>
      </c>
      <c r="G256" s="21">
        <v>8</v>
      </c>
      <c r="H256" s="21">
        <v>0</v>
      </c>
      <c r="I256" s="21">
        <v>14</v>
      </c>
      <c r="J256" s="90">
        <v>8</v>
      </c>
      <c r="K256" s="21">
        <v>1.8597302377832901</v>
      </c>
      <c r="L256" s="21">
        <v>0</v>
      </c>
      <c r="M256" s="21">
        <v>4</v>
      </c>
      <c r="N256" s="21">
        <v>0</v>
      </c>
      <c r="O256" s="21">
        <v>12</v>
      </c>
      <c r="P256" s="21">
        <v>132</v>
      </c>
      <c r="Q256" s="21">
        <v>17</v>
      </c>
      <c r="R256" s="21">
        <v>0</v>
      </c>
      <c r="S256" s="21">
        <v>20.839440092350699</v>
      </c>
      <c r="T256" s="21">
        <v>23</v>
      </c>
    </row>
    <row r="257" spans="1:20">
      <c r="A257" s="21">
        <v>1011</v>
      </c>
      <c r="B257" s="21" t="s">
        <v>233</v>
      </c>
      <c r="C257" s="21">
        <v>1996</v>
      </c>
      <c r="D257" s="21">
        <v>7199</v>
      </c>
      <c r="E257" s="21">
        <v>10240</v>
      </c>
      <c r="F257" s="21">
        <v>3005</v>
      </c>
      <c r="G257" s="21">
        <v>3485</v>
      </c>
      <c r="H257" s="21">
        <v>8114</v>
      </c>
      <c r="I257" s="21">
        <v>5362</v>
      </c>
      <c r="J257" s="90">
        <v>1006</v>
      </c>
      <c r="K257" s="21">
        <v>2236</v>
      </c>
      <c r="L257" s="21">
        <v>4387</v>
      </c>
      <c r="M257" s="21">
        <v>2528</v>
      </c>
      <c r="N257" s="21">
        <v>2302</v>
      </c>
      <c r="O257" s="21">
        <v>4740</v>
      </c>
      <c r="P257" s="21">
        <v>732</v>
      </c>
      <c r="Q257" s="21">
        <v>3000</v>
      </c>
      <c r="R257" s="21">
        <v>3903</v>
      </c>
      <c r="S257" s="21">
        <v>5118</v>
      </c>
      <c r="T257" s="21">
        <v>21673</v>
      </c>
    </row>
    <row r="258" spans="1:20">
      <c r="A258" s="21">
        <v>1012</v>
      </c>
      <c r="B258" s="21" t="s">
        <v>237</v>
      </c>
      <c r="C258" s="21">
        <v>1996</v>
      </c>
      <c r="D258" s="21">
        <v>3973</v>
      </c>
      <c r="E258" s="21">
        <v>12775</v>
      </c>
      <c r="F258" s="21">
        <v>699</v>
      </c>
      <c r="G258" s="21">
        <v>809</v>
      </c>
      <c r="H258" s="21">
        <v>364</v>
      </c>
      <c r="I258" s="21">
        <v>260</v>
      </c>
      <c r="J258" s="90">
        <v>336</v>
      </c>
      <c r="K258" s="21">
        <v>7700</v>
      </c>
      <c r="L258" s="21">
        <v>10473</v>
      </c>
      <c r="M258" s="21">
        <v>2548</v>
      </c>
      <c r="N258" s="21">
        <v>234</v>
      </c>
      <c r="O258" s="21">
        <v>266</v>
      </c>
      <c r="P258" s="21">
        <v>79</v>
      </c>
      <c r="Q258" s="21">
        <v>299</v>
      </c>
      <c r="R258" s="21">
        <v>1369</v>
      </c>
      <c r="S258" s="21">
        <v>6706</v>
      </c>
      <c r="T258" s="21">
        <v>13494</v>
      </c>
    </row>
    <row r="259" spans="1:20">
      <c r="A259" s="21">
        <v>1013</v>
      </c>
      <c r="B259" s="21" t="s">
        <v>203</v>
      </c>
      <c r="C259" s="21">
        <v>1996</v>
      </c>
      <c r="D259" s="21">
        <v>661</v>
      </c>
      <c r="E259" s="21">
        <v>941</v>
      </c>
      <c r="F259" s="21">
        <v>437</v>
      </c>
      <c r="G259" s="21">
        <v>902</v>
      </c>
      <c r="H259" s="21">
        <v>623</v>
      </c>
      <c r="I259" s="21">
        <v>1012</v>
      </c>
      <c r="J259" s="90">
        <v>1166</v>
      </c>
      <c r="K259" s="21">
        <v>495</v>
      </c>
      <c r="L259" s="21">
        <v>505</v>
      </c>
      <c r="M259" s="21">
        <v>1230</v>
      </c>
      <c r="N259" s="21">
        <v>594</v>
      </c>
      <c r="O259" s="21">
        <v>192</v>
      </c>
      <c r="P259" s="21">
        <v>174</v>
      </c>
      <c r="Q259" s="21">
        <v>645</v>
      </c>
      <c r="R259" s="21">
        <v>718</v>
      </c>
      <c r="S259" s="21">
        <v>1164</v>
      </c>
      <c r="T259" s="21">
        <v>1302</v>
      </c>
    </row>
    <row r="260" spans="1:20">
      <c r="A260" s="21">
        <v>1014</v>
      </c>
      <c r="B260" s="21" t="s">
        <v>229</v>
      </c>
      <c r="C260" s="21">
        <v>1996</v>
      </c>
      <c r="D260" s="21">
        <v>126</v>
      </c>
      <c r="E260" s="21">
        <v>188</v>
      </c>
      <c r="F260" s="21">
        <v>113</v>
      </c>
      <c r="G260" s="21">
        <v>92</v>
      </c>
      <c r="H260" s="21">
        <v>301</v>
      </c>
      <c r="I260" s="21">
        <v>890</v>
      </c>
      <c r="J260" s="90">
        <v>391</v>
      </c>
      <c r="K260" s="21">
        <v>60</v>
      </c>
      <c r="L260" s="21">
        <v>25</v>
      </c>
      <c r="M260" s="21">
        <v>162</v>
      </c>
      <c r="N260" s="21">
        <v>17</v>
      </c>
      <c r="O260" s="21">
        <v>217</v>
      </c>
      <c r="P260" s="21">
        <v>0</v>
      </c>
      <c r="Q260" s="21">
        <v>82</v>
      </c>
      <c r="R260" s="21">
        <v>28</v>
      </c>
      <c r="S260" s="21">
        <v>66</v>
      </c>
      <c r="T260" s="21">
        <v>96</v>
      </c>
    </row>
    <row r="261" spans="1:20">
      <c r="A261" s="21">
        <v>1015</v>
      </c>
      <c r="B261" s="21" t="s">
        <v>223</v>
      </c>
      <c r="C261" s="21">
        <v>1996</v>
      </c>
      <c r="D261" s="21">
        <v>0</v>
      </c>
      <c r="E261" s="21">
        <v>0</v>
      </c>
      <c r="F261" s="21">
        <v>0</v>
      </c>
      <c r="G261" s="21">
        <v>0</v>
      </c>
      <c r="H261" s="21">
        <v>0</v>
      </c>
      <c r="I261" s="21" t="s">
        <v>173</v>
      </c>
      <c r="J261" s="90">
        <v>0</v>
      </c>
      <c r="K261" s="21">
        <v>0</v>
      </c>
      <c r="L261" s="21">
        <v>33</v>
      </c>
      <c r="M261" s="21">
        <v>0</v>
      </c>
      <c r="N261" s="21">
        <v>0</v>
      </c>
      <c r="O261" s="21">
        <v>35</v>
      </c>
      <c r="P261" s="21">
        <v>0</v>
      </c>
      <c r="Q261" s="21" t="s">
        <v>173</v>
      </c>
      <c r="R261" s="21">
        <v>0</v>
      </c>
      <c r="S261" s="21" t="s">
        <v>173</v>
      </c>
      <c r="T261" s="21">
        <v>3</v>
      </c>
    </row>
    <row r="262" spans="1:20">
      <c r="A262" s="21">
        <v>1016</v>
      </c>
      <c r="B262" s="21" t="s">
        <v>206</v>
      </c>
      <c r="C262" s="21">
        <v>1996</v>
      </c>
      <c r="D262" s="21">
        <v>2161</v>
      </c>
      <c r="E262" s="21">
        <v>94</v>
      </c>
      <c r="F262" s="21">
        <v>11</v>
      </c>
      <c r="G262" s="21">
        <v>933</v>
      </c>
      <c r="H262" s="21">
        <v>0</v>
      </c>
      <c r="I262" s="21">
        <v>711</v>
      </c>
      <c r="J262" s="90">
        <v>906</v>
      </c>
      <c r="K262" s="21">
        <v>176</v>
      </c>
      <c r="L262" s="21">
        <v>6</v>
      </c>
      <c r="M262" s="21">
        <v>172</v>
      </c>
      <c r="N262" s="21">
        <v>392</v>
      </c>
      <c r="O262" s="21">
        <v>125</v>
      </c>
      <c r="P262" s="21">
        <v>852</v>
      </c>
      <c r="Q262" s="21">
        <v>1136</v>
      </c>
      <c r="R262" s="21">
        <v>265</v>
      </c>
      <c r="S262" s="21">
        <v>488</v>
      </c>
      <c r="T262" s="21">
        <v>91</v>
      </c>
    </row>
    <row r="263" spans="1:20">
      <c r="A263" s="21">
        <v>1017</v>
      </c>
      <c r="B263" s="21" t="s">
        <v>207</v>
      </c>
      <c r="C263" s="21">
        <v>1996</v>
      </c>
      <c r="D263" s="21">
        <v>100</v>
      </c>
      <c r="E263" s="21">
        <v>109</v>
      </c>
      <c r="F263" s="21">
        <v>67.391080802984504</v>
      </c>
      <c r="G263" s="21">
        <v>197</v>
      </c>
      <c r="H263" s="21">
        <v>0</v>
      </c>
      <c r="I263" s="21">
        <v>13442</v>
      </c>
      <c r="J263" s="90">
        <v>2687</v>
      </c>
      <c r="K263" s="21">
        <v>117</v>
      </c>
      <c r="L263" s="21">
        <v>52</v>
      </c>
      <c r="M263" s="21">
        <v>2456</v>
      </c>
      <c r="N263" s="21">
        <v>2828</v>
      </c>
      <c r="O263" s="21">
        <v>217</v>
      </c>
      <c r="P263" s="21">
        <v>230</v>
      </c>
      <c r="Q263" s="21">
        <v>80</v>
      </c>
      <c r="R263" s="21">
        <v>1100</v>
      </c>
      <c r="S263" s="21">
        <v>98</v>
      </c>
      <c r="T263" s="21">
        <v>145.60891919701501</v>
      </c>
    </row>
    <row r="264" spans="1:20">
      <c r="A264" s="21">
        <v>1018</v>
      </c>
      <c r="B264" s="21" t="s">
        <v>208</v>
      </c>
      <c r="C264" s="21">
        <v>1996</v>
      </c>
      <c r="D264" s="21">
        <v>3216</v>
      </c>
      <c r="E264" s="21">
        <v>22306</v>
      </c>
      <c r="F264" s="21">
        <v>8417</v>
      </c>
      <c r="G264" s="21">
        <v>8531</v>
      </c>
      <c r="H264" s="21">
        <v>9545</v>
      </c>
      <c r="I264" s="21">
        <v>30823</v>
      </c>
      <c r="J264" s="90">
        <v>12108</v>
      </c>
      <c r="K264" s="21">
        <v>9083</v>
      </c>
      <c r="L264" s="21">
        <v>36588</v>
      </c>
      <c r="M264" s="21">
        <v>26143</v>
      </c>
      <c r="N264" s="21">
        <v>47496</v>
      </c>
      <c r="O264" s="21">
        <v>96940</v>
      </c>
      <c r="P264" s="21">
        <v>71929</v>
      </c>
      <c r="Q264" s="21">
        <v>109460</v>
      </c>
      <c r="R264" s="21">
        <v>70011</v>
      </c>
      <c r="S264" s="21">
        <v>65781</v>
      </c>
      <c r="T264" s="21">
        <v>2342</v>
      </c>
    </row>
    <row r="265" spans="1:20">
      <c r="A265" s="21">
        <v>1019</v>
      </c>
      <c r="B265" s="21" t="s">
        <v>230</v>
      </c>
      <c r="C265" s="21">
        <v>1996</v>
      </c>
      <c r="D265" s="21">
        <v>0</v>
      </c>
      <c r="E265" s="21">
        <v>0</v>
      </c>
      <c r="F265" s="21">
        <v>0</v>
      </c>
      <c r="G265" s="21">
        <v>0</v>
      </c>
      <c r="H265" s="21">
        <v>0</v>
      </c>
      <c r="I265" s="21" t="s">
        <v>173</v>
      </c>
      <c r="J265" s="90">
        <v>0</v>
      </c>
      <c r="K265" s="21">
        <v>0</v>
      </c>
      <c r="L265" s="21">
        <v>0</v>
      </c>
      <c r="M265" s="21">
        <v>0</v>
      </c>
      <c r="N265" s="21" t="s">
        <v>173</v>
      </c>
      <c r="O265" s="21" t="s">
        <v>173</v>
      </c>
      <c r="P265" s="21" t="s">
        <v>173</v>
      </c>
      <c r="Q265" s="21" t="s">
        <v>173</v>
      </c>
      <c r="R265" s="21" t="s">
        <v>173</v>
      </c>
      <c r="S265" s="21" t="s">
        <v>173</v>
      </c>
      <c r="T265" s="21">
        <v>0</v>
      </c>
    </row>
    <row r="266" spans="1:20">
      <c r="A266" s="21">
        <v>1020</v>
      </c>
      <c r="B266" s="21" t="s">
        <v>238</v>
      </c>
      <c r="C266" s="21">
        <v>1996</v>
      </c>
      <c r="D266" s="21">
        <v>5</v>
      </c>
      <c r="E266" s="21">
        <v>1</v>
      </c>
      <c r="F266" s="21">
        <v>0</v>
      </c>
      <c r="G266" s="21">
        <v>0</v>
      </c>
      <c r="H266" s="21">
        <v>0</v>
      </c>
      <c r="I266" s="21">
        <v>11</v>
      </c>
      <c r="J266" s="90">
        <v>0</v>
      </c>
      <c r="K266" s="21">
        <v>0</v>
      </c>
      <c r="L266" s="21">
        <v>0</v>
      </c>
      <c r="M266" s="21">
        <v>0</v>
      </c>
      <c r="N266" s="21">
        <v>0</v>
      </c>
      <c r="O266" s="21">
        <v>0</v>
      </c>
      <c r="P266" s="21">
        <v>0</v>
      </c>
      <c r="Q266" s="21" t="s">
        <v>173</v>
      </c>
      <c r="R266" s="21">
        <v>0</v>
      </c>
      <c r="S266" s="21">
        <v>8</v>
      </c>
      <c r="T266" s="21">
        <v>10</v>
      </c>
    </row>
    <row r="267" spans="1:20">
      <c r="A267" s="21">
        <v>1021</v>
      </c>
      <c r="B267" s="21" t="s">
        <v>211</v>
      </c>
      <c r="C267" s="21">
        <v>1996</v>
      </c>
      <c r="D267" s="21">
        <v>0</v>
      </c>
      <c r="E267" s="21">
        <v>0</v>
      </c>
      <c r="F267" s="21">
        <v>0</v>
      </c>
      <c r="G267" s="21">
        <v>0</v>
      </c>
      <c r="H267" s="21">
        <v>0</v>
      </c>
      <c r="I267" s="21">
        <v>15424</v>
      </c>
      <c r="J267" s="90">
        <v>2947</v>
      </c>
      <c r="K267" s="21">
        <v>0</v>
      </c>
      <c r="L267" s="21">
        <v>0</v>
      </c>
      <c r="M267" s="21">
        <v>2775</v>
      </c>
      <c r="N267" s="21">
        <v>4153</v>
      </c>
      <c r="O267" s="21">
        <v>700</v>
      </c>
      <c r="P267" s="21">
        <v>40</v>
      </c>
      <c r="Q267" s="21">
        <v>103</v>
      </c>
      <c r="R267" s="21">
        <v>1244</v>
      </c>
      <c r="S267" s="21">
        <v>0</v>
      </c>
      <c r="T267" s="21">
        <v>0</v>
      </c>
    </row>
    <row r="268" spans="1:20">
      <c r="A268" s="21">
        <v>1022</v>
      </c>
      <c r="B268" s="21" t="s">
        <v>239</v>
      </c>
      <c r="C268" s="21">
        <v>1996</v>
      </c>
      <c r="D268" s="21">
        <v>0</v>
      </c>
      <c r="E268" s="21">
        <v>0</v>
      </c>
      <c r="F268" s="21">
        <v>0</v>
      </c>
      <c r="G268" s="21">
        <v>0</v>
      </c>
      <c r="H268" s="21">
        <v>0</v>
      </c>
      <c r="I268" s="21" t="s">
        <v>173</v>
      </c>
      <c r="J268" s="90">
        <v>0</v>
      </c>
      <c r="K268" s="21">
        <v>22</v>
      </c>
      <c r="L268" s="21">
        <v>0</v>
      </c>
      <c r="M268" s="21">
        <v>0</v>
      </c>
      <c r="N268" s="21">
        <v>0</v>
      </c>
      <c r="O268" s="21">
        <v>0</v>
      </c>
      <c r="P268" s="21">
        <v>0</v>
      </c>
      <c r="Q268" s="21" t="s">
        <v>173</v>
      </c>
      <c r="R268" s="21">
        <v>0</v>
      </c>
      <c r="S268" s="21" t="s">
        <v>173</v>
      </c>
      <c r="T268" s="21">
        <v>18</v>
      </c>
    </row>
    <row r="269" spans="1:20">
      <c r="A269" s="21">
        <v>1024</v>
      </c>
      <c r="B269" s="21" t="s">
        <v>227</v>
      </c>
      <c r="C269" s="21">
        <v>1996</v>
      </c>
      <c r="D269" s="21">
        <v>3528</v>
      </c>
      <c r="E269" s="21">
        <v>14461</v>
      </c>
      <c r="F269" s="21">
        <v>3845</v>
      </c>
      <c r="G269" s="21">
        <v>4167</v>
      </c>
      <c r="H269" s="21">
        <v>4108</v>
      </c>
      <c r="I269" s="21">
        <v>9617</v>
      </c>
      <c r="J269" s="90">
        <v>5971</v>
      </c>
      <c r="K269" s="21">
        <v>5850</v>
      </c>
      <c r="L269" s="21">
        <v>20362</v>
      </c>
      <c r="M269" s="21">
        <v>12859</v>
      </c>
      <c r="N269" s="21">
        <v>12733</v>
      </c>
      <c r="O269" s="21">
        <v>27215</v>
      </c>
      <c r="P269" s="21">
        <v>20714</v>
      </c>
      <c r="Q269" s="21">
        <v>34653</v>
      </c>
      <c r="R269" s="21">
        <v>30922</v>
      </c>
      <c r="S269" s="21">
        <v>30961</v>
      </c>
      <c r="T269" s="21">
        <v>3137</v>
      </c>
    </row>
    <row r="270" spans="1:20">
      <c r="A270" s="21">
        <v>1001</v>
      </c>
      <c r="B270" s="21" t="s">
        <v>232</v>
      </c>
      <c r="C270" s="21">
        <v>2001</v>
      </c>
      <c r="D270" s="21">
        <v>15039.330952800001</v>
      </c>
      <c r="E270" s="21">
        <v>32994.016968000004</v>
      </c>
      <c r="F270" s="21">
        <v>5399.3152751999996</v>
      </c>
      <c r="G270" s="21">
        <v>6694.7138808</v>
      </c>
      <c r="H270" s="21">
        <v>10777.182213599999</v>
      </c>
      <c r="I270" s="21">
        <v>2577.4425864</v>
      </c>
      <c r="J270" s="90">
        <v>6616.6095599999999</v>
      </c>
      <c r="K270" s="21">
        <v>16062.376149600001</v>
      </c>
      <c r="L270" s="21">
        <v>25755.000955200001</v>
      </c>
      <c r="M270" s="21">
        <v>19397.3901792</v>
      </c>
      <c r="N270" s="21">
        <v>7723</v>
      </c>
      <c r="O270" s="21">
        <v>1663</v>
      </c>
      <c r="P270" s="21">
        <v>1838</v>
      </c>
      <c r="Q270" s="21">
        <v>31558.597144799998</v>
      </c>
      <c r="R270" s="21">
        <v>14581</v>
      </c>
      <c r="S270" s="21">
        <v>25587.461116800001</v>
      </c>
      <c r="T270" s="21">
        <v>53371.555670399997</v>
      </c>
    </row>
    <row r="271" spans="1:20">
      <c r="A271" s="21">
        <v>1002</v>
      </c>
      <c r="B271" s="21" t="s">
        <v>192</v>
      </c>
      <c r="C271" s="21">
        <v>2001</v>
      </c>
      <c r="D271" s="21">
        <v>6234.5863535999997</v>
      </c>
      <c r="E271" s="21">
        <v>10435.627567199999</v>
      </c>
      <c r="F271" s="21">
        <v>1045.7075904000001</v>
      </c>
      <c r="G271" s="21">
        <v>557.65675680000004</v>
      </c>
      <c r="H271" s="21">
        <v>1057.4434728000001</v>
      </c>
      <c r="I271" s="21">
        <v>203.1521712</v>
      </c>
      <c r="J271" s="90">
        <v>342.36401760000001</v>
      </c>
      <c r="K271" s="21">
        <v>2427.7089144000001</v>
      </c>
      <c r="L271" s="21">
        <v>5276.2908527999998</v>
      </c>
      <c r="M271" s="21">
        <v>1337.8905936000001</v>
      </c>
      <c r="N271" s="21">
        <v>303.10951440000002</v>
      </c>
      <c r="O271" s="21">
        <v>93.887059199999996</v>
      </c>
      <c r="P271" s="21">
        <v>140.42590319999999</v>
      </c>
      <c r="Q271" s="21">
        <v>645.47353199999998</v>
      </c>
      <c r="R271" s="21">
        <v>1130.6915664000001</v>
      </c>
      <c r="S271" s="21">
        <v>7391.5824839999996</v>
      </c>
      <c r="T271" s="21">
        <v>11349.8123376</v>
      </c>
    </row>
    <row r="272" spans="1:20">
      <c r="A272" s="21">
        <v>1003</v>
      </c>
      <c r="B272" s="21" t="s">
        <v>193</v>
      </c>
      <c r="C272" s="21">
        <v>2001</v>
      </c>
      <c r="D272" s="21">
        <v>281</v>
      </c>
      <c r="E272" s="21">
        <v>381</v>
      </c>
      <c r="F272" s="21">
        <v>20.337260393036502</v>
      </c>
      <c r="G272" s="21">
        <v>14</v>
      </c>
      <c r="H272" s="21">
        <v>0</v>
      </c>
      <c r="I272" s="21">
        <v>49</v>
      </c>
      <c r="J272" s="90">
        <v>929</v>
      </c>
      <c r="K272" s="21">
        <v>630</v>
      </c>
      <c r="L272" s="21">
        <v>8751</v>
      </c>
      <c r="M272" s="21">
        <v>7197</v>
      </c>
      <c r="N272" s="21">
        <v>1133</v>
      </c>
      <c r="O272" s="21">
        <v>1729</v>
      </c>
      <c r="P272" s="21">
        <v>148</v>
      </c>
      <c r="Q272" s="21">
        <v>1223</v>
      </c>
      <c r="R272" s="21">
        <v>7503</v>
      </c>
      <c r="S272" s="21">
        <v>10272</v>
      </c>
      <c r="T272" s="21">
        <v>200</v>
      </c>
    </row>
    <row r="273" spans="1:20">
      <c r="A273" s="21">
        <v>1004</v>
      </c>
      <c r="B273" s="21" t="s">
        <v>194</v>
      </c>
      <c r="C273" s="21">
        <v>2001</v>
      </c>
      <c r="D273" s="21">
        <v>44.920101600000002</v>
      </c>
      <c r="E273" s="21">
        <v>47.348215199999999</v>
      </c>
      <c r="F273" s="21">
        <v>0</v>
      </c>
      <c r="G273" s="21">
        <v>4.58116036545879</v>
      </c>
      <c r="H273" s="21">
        <v>0</v>
      </c>
      <c r="I273" s="21">
        <v>94.696430399999997</v>
      </c>
      <c r="J273" s="90">
        <v>31.160791199999998</v>
      </c>
      <c r="K273" s="21">
        <v>14.5686816</v>
      </c>
      <c r="L273" s="21">
        <v>18.210851999999999</v>
      </c>
      <c r="M273" s="21">
        <v>0</v>
      </c>
      <c r="N273" s="21">
        <v>4.0129522811182099</v>
      </c>
      <c r="O273" s="21">
        <v>1.2368780834964199</v>
      </c>
      <c r="P273" s="21">
        <v>0</v>
      </c>
      <c r="Q273" s="21">
        <v>5.87788917634201</v>
      </c>
      <c r="R273" s="21">
        <v>6.9535136935845703</v>
      </c>
      <c r="S273" s="21">
        <v>12.1004051239142</v>
      </c>
      <c r="T273" s="21">
        <v>109.6697976</v>
      </c>
    </row>
    <row r="274" spans="1:20">
      <c r="A274" s="21">
        <v>1005</v>
      </c>
      <c r="B274" s="21" t="s">
        <v>195</v>
      </c>
      <c r="C274" s="21">
        <v>2001</v>
      </c>
      <c r="D274" s="21">
        <v>2520.7866024</v>
      </c>
      <c r="E274" s="21">
        <v>2360.9357903999999</v>
      </c>
      <c r="F274" s="21">
        <v>55.715484401202801</v>
      </c>
      <c r="G274" s="21">
        <v>0</v>
      </c>
      <c r="H274" s="21" t="s">
        <v>173</v>
      </c>
      <c r="I274" s="21" t="s">
        <v>173</v>
      </c>
      <c r="J274" s="90">
        <v>11.6168035161188</v>
      </c>
      <c r="K274" s="21">
        <v>75.402649998796306</v>
      </c>
      <c r="L274" s="21">
        <v>144.06807359999999</v>
      </c>
      <c r="M274" s="21">
        <v>7.2835021814943897</v>
      </c>
      <c r="N274" s="21">
        <v>0</v>
      </c>
      <c r="O274" s="21">
        <v>67.987180800000004</v>
      </c>
      <c r="P274" s="21">
        <v>0</v>
      </c>
      <c r="Q274" s="21">
        <v>113.31196799999999</v>
      </c>
      <c r="R274" s="21">
        <v>15.568254302386899</v>
      </c>
      <c r="S274" s="21">
        <v>231.0754776</v>
      </c>
      <c r="T274" s="21">
        <v>2001.9796632</v>
      </c>
    </row>
    <row r="275" spans="1:20">
      <c r="A275" s="21">
        <v>1006</v>
      </c>
      <c r="B275" s="21" t="s">
        <v>235</v>
      </c>
      <c r="C275" s="21">
        <v>2001</v>
      </c>
      <c r="D275" s="21">
        <v>1372.2888696</v>
      </c>
      <c r="E275" s="21">
        <v>11085.552640800001</v>
      </c>
      <c r="F275" s="21">
        <v>807.34777199999996</v>
      </c>
      <c r="G275" s="21">
        <v>1028.7107951999999</v>
      </c>
      <c r="H275" s="21">
        <v>1613.8861727999999</v>
      </c>
      <c r="I275" s="21">
        <v>681.08586479999997</v>
      </c>
      <c r="J275" s="90">
        <v>1211.2240008000001</v>
      </c>
      <c r="K275" s="21">
        <v>8312.6469096000001</v>
      </c>
      <c r="L275" s="21">
        <v>8903.0831999999991</v>
      </c>
      <c r="M275" s="21">
        <v>7798.6961976000002</v>
      </c>
      <c r="N275" s="21">
        <v>2834.4179423999999</v>
      </c>
      <c r="O275" s="21">
        <v>1686.3248951999999</v>
      </c>
      <c r="P275" s="21">
        <v>820.70239679999997</v>
      </c>
      <c r="Q275" s="21">
        <v>3097.0588968000002</v>
      </c>
      <c r="R275" s="21">
        <v>5332.9468367999998</v>
      </c>
      <c r="S275" s="21">
        <v>8805.5539704000003</v>
      </c>
      <c r="T275" s="21">
        <v>5302.1907312000003</v>
      </c>
    </row>
    <row r="276" spans="1:20">
      <c r="A276" s="21">
        <v>1007</v>
      </c>
      <c r="B276" s="21" t="s">
        <v>236</v>
      </c>
      <c r="C276" s="21">
        <v>2001</v>
      </c>
      <c r="D276" s="21">
        <v>3895.5035856</v>
      </c>
      <c r="E276" s="21">
        <v>27476.128811999999</v>
      </c>
      <c r="F276" s="21">
        <v>6504.5116488000003</v>
      </c>
      <c r="G276" s="21">
        <v>9779.2275239999999</v>
      </c>
      <c r="H276" s="21">
        <v>9198.9083735999993</v>
      </c>
      <c r="I276" s="21">
        <v>21451.169599199999</v>
      </c>
      <c r="J276" s="90">
        <v>16123.078989600001</v>
      </c>
      <c r="K276" s="21">
        <v>18919.4564856</v>
      </c>
      <c r="L276" s="21">
        <v>54359.393219999998</v>
      </c>
      <c r="M276" s="21">
        <v>59122.542732000002</v>
      </c>
      <c r="N276" s="21">
        <v>42020.529276000001</v>
      </c>
      <c r="O276" s="21">
        <v>66729.013269599993</v>
      </c>
      <c r="P276" s="21">
        <v>27447.396134400002</v>
      </c>
      <c r="Q276" s="21">
        <v>40875.673713600001</v>
      </c>
      <c r="R276" s="21">
        <v>69499.8955728</v>
      </c>
      <c r="S276" s="21">
        <v>74223.790581599998</v>
      </c>
      <c r="T276" s="21">
        <v>8003.8717968000001</v>
      </c>
    </row>
    <row r="277" spans="1:20">
      <c r="A277" s="21">
        <v>1008</v>
      </c>
      <c r="B277" s="21" t="s">
        <v>198</v>
      </c>
      <c r="C277" s="21">
        <v>2001</v>
      </c>
      <c r="D277" s="21">
        <v>123.83379360000001</v>
      </c>
      <c r="E277" s="21">
        <v>45.729472800000003</v>
      </c>
      <c r="F277" s="21">
        <v>0</v>
      </c>
      <c r="G277" s="21">
        <v>4</v>
      </c>
      <c r="H277" s="21">
        <v>0</v>
      </c>
      <c r="I277" s="21">
        <v>0</v>
      </c>
      <c r="J277" s="90">
        <v>4</v>
      </c>
      <c r="K277" s="21">
        <v>2.9238499654871699</v>
      </c>
      <c r="L277" s="21">
        <v>25.404142034512802</v>
      </c>
      <c r="M277" s="21">
        <v>0</v>
      </c>
      <c r="N277" s="21">
        <v>0</v>
      </c>
      <c r="O277" s="21">
        <v>4</v>
      </c>
      <c r="P277" s="21">
        <v>4</v>
      </c>
      <c r="Q277" s="21">
        <v>0</v>
      </c>
      <c r="R277" s="21">
        <v>4</v>
      </c>
      <c r="S277" s="21">
        <v>46.538843999999997</v>
      </c>
      <c r="T277" s="21">
        <v>224.1958224</v>
      </c>
    </row>
    <row r="278" spans="1:20">
      <c r="A278" s="21">
        <v>1009</v>
      </c>
      <c r="B278" s="21" t="s">
        <v>240</v>
      </c>
      <c r="C278" s="21">
        <v>2001</v>
      </c>
      <c r="D278" s="21">
        <v>5.2609127999999998</v>
      </c>
      <c r="E278" s="21">
        <v>1.6187423999999999</v>
      </c>
      <c r="F278" s="21">
        <v>0</v>
      </c>
      <c r="G278" s="21">
        <v>0</v>
      </c>
      <c r="H278" s="21">
        <v>0</v>
      </c>
      <c r="I278" s="21">
        <v>1154</v>
      </c>
      <c r="J278" s="90">
        <v>390.92628960000002</v>
      </c>
      <c r="K278" s="21">
        <v>0</v>
      </c>
      <c r="L278" s="21">
        <v>0</v>
      </c>
      <c r="M278" s="21">
        <v>165.11172479999999</v>
      </c>
      <c r="N278" s="21">
        <v>10</v>
      </c>
      <c r="O278" s="21">
        <v>0</v>
      </c>
      <c r="P278" s="21">
        <v>0</v>
      </c>
      <c r="Q278" s="21" t="s">
        <v>173</v>
      </c>
      <c r="R278" s="21">
        <v>0</v>
      </c>
      <c r="S278" s="21" t="s">
        <v>173</v>
      </c>
      <c r="T278" s="21">
        <v>4.4515415999999997</v>
      </c>
    </row>
    <row r="279" spans="1:20">
      <c r="A279" s="21">
        <v>1011</v>
      </c>
      <c r="B279" s="21" t="s">
        <v>233</v>
      </c>
      <c r="C279" s="21">
        <v>2001</v>
      </c>
      <c r="D279" s="21">
        <v>6100.2307344000001</v>
      </c>
      <c r="E279" s="21">
        <v>6105.0869616</v>
      </c>
      <c r="F279" s="21">
        <v>1773.3322992000001</v>
      </c>
      <c r="G279" s="21">
        <v>2886.6223848</v>
      </c>
      <c r="H279" s="21">
        <v>9760.6119863999993</v>
      </c>
      <c r="I279" s="21">
        <v>941.38801360000105</v>
      </c>
      <c r="J279" s="90">
        <v>845.38821840000003</v>
      </c>
      <c r="K279" s="21">
        <v>1780.2119544</v>
      </c>
      <c r="L279" s="21">
        <v>3069.9449616000002</v>
      </c>
      <c r="M279" s="21">
        <v>2009.6686896000001</v>
      </c>
      <c r="N279" s="21">
        <v>1516</v>
      </c>
      <c r="O279" s="21">
        <v>578</v>
      </c>
      <c r="P279" s="21">
        <v>729</v>
      </c>
      <c r="Q279" s="21">
        <v>3368</v>
      </c>
      <c r="R279" s="21">
        <v>3183</v>
      </c>
      <c r="S279" s="21">
        <v>3929</v>
      </c>
      <c r="T279" s="21">
        <v>17920.287739200001</v>
      </c>
    </row>
    <row r="280" spans="1:20">
      <c r="A280" s="21">
        <v>1012</v>
      </c>
      <c r="B280" s="21" t="s">
        <v>237</v>
      </c>
      <c r="C280" s="21">
        <v>2001</v>
      </c>
      <c r="D280" s="21">
        <v>3095.0354688000002</v>
      </c>
      <c r="E280" s="21">
        <v>8990.4952895999995</v>
      </c>
      <c r="F280" s="21">
        <v>497.76328799999999</v>
      </c>
      <c r="G280" s="21">
        <v>648.71101680000004</v>
      </c>
      <c r="H280" s="21">
        <v>349.24367280000001</v>
      </c>
      <c r="I280" s="21">
        <v>65.559067200000001</v>
      </c>
      <c r="J280" s="90">
        <v>267.90186720000003</v>
      </c>
      <c r="K280" s="21">
        <v>6224.4692136000003</v>
      </c>
      <c r="L280" s="21">
        <v>7408.5792792000002</v>
      </c>
      <c r="M280" s="21">
        <v>1920.6378576</v>
      </c>
      <c r="N280" s="21">
        <v>268.30655280000002</v>
      </c>
      <c r="O280" s="21">
        <v>8.093712</v>
      </c>
      <c r="P280" s="21">
        <v>94.696430399999997</v>
      </c>
      <c r="Q280" s="21">
        <v>320.51099520000002</v>
      </c>
      <c r="R280" s="21">
        <v>1018.1889696</v>
      </c>
      <c r="S280" s="21">
        <v>5260.5081143999996</v>
      </c>
      <c r="T280" s="21">
        <v>11335.243656000001</v>
      </c>
    </row>
    <row r="281" spans="1:20">
      <c r="A281" s="21">
        <v>1013</v>
      </c>
      <c r="B281" s="21" t="s">
        <v>203</v>
      </c>
      <c r="C281" s="21">
        <v>2001</v>
      </c>
      <c r="D281" s="21">
        <v>398.61531600000001</v>
      </c>
      <c r="E281" s="21">
        <v>634.54702080000004</v>
      </c>
      <c r="F281" s="21">
        <v>317.67819600000001</v>
      </c>
      <c r="G281" s="21">
        <v>505.45231439999998</v>
      </c>
      <c r="H281" s="21">
        <v>1224.5786255999999</v>
      </c>
      <c r="I281" s="21">
        <v>617.55022559999998</v>
      </c>
      <c r="J281" s="90">
        <v>906.09105839999995</v>
      </c>
      <c r="K281" s="21">
        <v>571.01138160000005</v>
      </c>
      <c r="L281" s="21">
        <v>738.55121999999994</v>
      </c>
      <c r="M281" s="21">
        <v>970.03138320000005</v>
      </c>
      <c r="N281" s="21">
        <v>685.942092</v>
      </c>
      <c r="O281" s="21">
        <v>255.3566136</v>
      </c>
      <c r="P281" s="21">
        <v>368.26389599999999</v>
      </c>
      <c r="Q281" s="21">
        <v>928.75345200000004</v>
      </c>
      <c r="R281" s="21">
        <v>1092.2464344</v>
      </c>
      <c r="S281" s="21">
        <v>1366.2185856000001</v>
      </c>
      <c r="T281" s="21">
        <v>1685.1108383999999</v>
      </c>
    </row>
    <row r="282" spans="1:20">
      <c r="A282" s="21">
        <v>1014</v>
      </c>
      <c r="B282" s="21" t="s">
        <v>229</v>
      </c>
      <c r="C282" s="21">
        <v>2001</v>
      </c>
      <c r="D282" s="21">
        <v>44.110730400000001</v>
      </c>
      <c r="E282" s="21">
        <v>837.69919200000004</v>
      </c>
      <c r="F282" s="21">
        <v>0</v>
      </c>
      <c r="G282" s="21">
        <v>76.890264000000002</v>
      </c>
      <c r="H282" s="21">
        <v>716.69819759999996</v>
      </c>
      <c r="I282" s="21" t="s">
        <v>173</v>
      </c>
      <c r="J282" s="90">
        <v>48.562272</v>
      </c>
      <c r="K282" s="21">
        <v>120.1916232</v>
      </c>
      <c r="L282" s="21">
        <v>260.21284079999998</v>
      </c>
      <c r="M282" s="21">
        <v>140.83058879999999</v>
      </c>
      <c r="N282" s="21">
        <v>149</v>
      </c>
      <c r="O282" s="21">
        <v>294</v>
      </c>
      <c r="P282" s="21">
        <v>183</v>
      </c>
      <c r="Q282" s="21">
        <v>262</v>
      </c>
      <c r="R282" s="21">
        <v>214</v>
      </c>
      <c r="S282" s="21">
        <v>282</v>
      </c>
      <c r="T282" s="21">
        <v>334.27030559999997</v>
      </c>
    </row>
    <row r="283" spans="1:20">
      <c r="A283" s="21">
        <v>1015</v>
      </c>
      <c r="B283" s="21" t="s">
        <v>223</v>
      </c>
      <c r="C283" s="21">
        <v>2001</v>
      </c>
      <c r="D283" s="21">
        <v>0</v>
      </c>
      <c r="E283" s="21">
        <v>0</v>
      </c>
      <c r="F283" s="21">
        <v>0</v>
      </c>
      <c r="G283" s="21">
        <v>5.2609127999999998</v>
      </c>
      <c r="H283" s="21">
        <v>0</v>
      </c>
      <c r="I283" s="21" t="s">
        <v>173</v>
      </c>
      <c r="J283" s="90">
        <v>0</v>
      </c>
      <c r="K283" s="21">
        <v>0</v>
      </c>
      <c r="L283" s="21">
        <v>62.726267999999997</v>
      </c>
      <c r="M283" s="21">
        <v>143.663388</v>
      </c>
      <c r="N283" s="21">
        <v>208</v>
      </c>
      <c r="O283" s="21">
        <v>284</v>
      </c>
      <c r="P283" s="21">
        <v>0</v>
      </c>
      <c r="Q283" s="21" t="s">
        <v>173</v>
      </c>
      <c r="R283" s="21">
        <v>18</v>
      </c>
      <c r="S283" s="21" t="s">
        <v>173</v>
      </c>
      <c r="T283" s="21">
        <v>17.806166399999999</v>
      </c>
    </row>
    <row r="284" spans="1:20">
      <c r="A284" s="21">
        <v>1016</v>
      </c>
      <c r="B284" s="21" t="s">
        <v>206</v>
      </c>
      <c r="C284" s="21">
        <v>2001</v>
      </c>
      <c r="D284" s="21">
        <v>2692.3732967999999</v>
      </c>
      <c r="E284" s="21">
        <v>151.35241439999999</v>
      </c>
      <c r="F284" s="21">
        <v>7.2843407999999998</v>
      </c>
      <c r="G284" s="21">
        <v>636.57044880000001</v>
      </c>
      <c r="H284" s="21">
        <v>9.7124544000000004</v>
      </c>
      <c r="I284" s="21">
        <v>870.07403999999997</v>
      </c>
      <c r="J284" s="90">
        <v>1100.7448320000001</v>
      </c>
      <c r="K284" s="21">
        <v>145.68681599999999</v>
      </c>
      <c r="L284" s="21">
        <v>44.515416000000002</v>
      </c>
      <c r="M284" s="21">
        <v>244.834788</v>
      </c>
      <c r="N284" s="21">
        <v>349.24367280000001</v>
      </c>
      <c r="O284" s="21">
        <v>109.6697976</v>
      </c>
      <c r="P284" s="21">
        <v>533.78030639999997</v>
      </c>
      <c r="Q284" s="21">
        <v>967.19858399999998</v>
      </c>
      <c r="R284" s="21">
        <v>57.465355199999998</v>
      </c>
      <c r="S284" s="21">
        <v>457.29472800000002</v>
      </c>
      <c r="T284" s="21">
        <v>29.137363199999999</v>
      </c>
    </row>
    <row r="285" spans="1:20">
      <c r="A285" s="21">
        <v>1017</v>
      </c>
      <c r="B285" s="21" t="s">
        <v>207</v>
      </c>
      <c r="C285" s="21">
        <v>2001</v>
      </c>
      <c r="D285" s="21">
        <v>48.966957600000001</v>
      </c>
      <c r="E285" s="21">
        <v>101.17140000000001</v>
      </c>
      <c r="F285" s="21">
        <v>15.7827384</v>
      </c>
      <c r="G285" s="21">
        <v>168.34920959999999</v>
      </c>
      <c r="H285" s="21">
        <v>102.3854568</v>
      </c>
      <c r="I285" s="21">
        <v>14701.8231624</v>
      </c>
      <c r="J285" s="90">
        <v>2793.1400112000001</v>
      </c>
      <c r="K285" s="21">
        <v>97.529229599999994</v>
      </c>
      <c r="L285" s="21">
        <v>56.655983999999997</v>
      </c>
      <c r="M285" s="21">
        <v>2582.7034991999999</v>
      </c>
      <c r="N285" s="21">
        <v>3078.0386736</v>
      </c>
      <c r="O285" s="21">
        <v>177.65697840000001</v>
      </c>
      <c r="P285" s="21">
        <v>63.535639199999999</v>
      </c>
      <c r="Q285" s="21">
        <v>69.605923200000007</v>
      </c>
      <c r="R285" s="21">
        <v>1092.2464344</v>
      </c>
      <c r="S285" s="21">
        <v>119.7869376</v>
      </c>
      <c r="T285" s="21">
        <v>63.535639199999999</v>
      </c>
    </row>
    <row r="286" spans="1:20">
      <c r="A286" s="21">
        <v>1018</v>
      </c>
      <c r="B286" s="21" t="s">
        <v>208</v>
      </c>
      <c r="C286" s="21">
        <v>2001</v>
      </c>
      <c r="D286" s="21">
        <v>5969.5172855999999</v>
      </c>
      <c r="E286" s="21">
        <v>31119.513268800001</v>
      </c>
      <c r="F286" s="21">
        <v>8126.4915336000004</v>
      </c>
      <c r="G286" s="21">
        <v>10720.930915200001</v>
      </c>
      <c r="H286" s="21">
        <v>28817.661575999999</v>
      </c>
      <c r="I286" s="21">
        <v>21447.5274288</v>
      </c>
      <c r="J286" s="90">
        <v>12020.376376800001</v>
      </c>
      <c r="K286" s="21">
        <v>10925.297143199999</v>
      </c>
      <c r="L286" s="21">
        <v>40509.433245599997</v>
      </c>
      <c r="M286" s="21">
        <v>31668.671628</v>
      </c>
      <c r="N286" s="21">
        <v>47502.805099199999</v>
      </c>
      <c r="O286" s="21">
        <v>99271.805793599997</v>
      </c>
      <c r="P286" s="21">
        <v>76500.956452800005</v>
      </c>
      <c r="Q286" s="21">
        <v>112751.8831296</v>
      </c>
      <c r="R286" s="21">
        <v>72586.432644</v>
      </c>
      <c r="S286" s="21">
        <v>71211.310975200002</v>
      </c>
      <c r="T286" s="21">
        <v>8879.2067496</v>
      </c>
    </row>
    <row r="287" spans="1:20">
      <c r="A287" s="21">
        <v>1019</v>
      </c>
      <c r="B287" s="21" t="s">
        <v>230</v>
      </c>
      <c r="C287" s="21">
        <v>2001</v>
      </c>
      <c r="D287" s="21">
        <v>0</v>
      </c>
      <c r="E287" s="21">
        <v>0</v>
      </c>
      <c r="F287" s="21">
        <v>0</v>
      </c>
      <c r="G287" s="21">
        <v>0</v>
      </c>
      <c r="H287" s="21">
        <v>0</v>
      </c>
      <c r="I287" s="21" t="s">
        <v>173</v>
      </c>
      <c r="J287" s="90">
        <v>0</v>
      </c>
      <c r="K287" s="21">
        <v>0</v>
      </c>
      <c r="L287" s="21">
        <v>0</v>
      </c>
      <c r="M287" s="21">
        <v>0</v>
      </c>
      <c r="N287" s="21" t="s">
        <v>173</v>
      </c>
      <c r="O287" s="21" t="s">
        <v>173</v>
      </c>
      <c r="P287" s="21" t="s">
        <v>173</v>
      </c>
      <c r="Q287" s="21" t="s">
        <v>173</v>
      </c>
      <c r="R287" s="21" t="s">
        <v>173</v>
      </c>
      <c r="S287" s="21" t="s">
        <v>173</v>
      </c>
      <c r="T287" s="21">
        <v>0</v>
      </c>
    </row>
    <row r="288" spans="1:20">
      <c r="A288" s="21">
        <v>1020</v>
      </c>
      <c r="B288" s="21" t="s">
        <v>238</v>
      </c>
      <c r="C288" s="21">
        <v>2001</v>
      </c>
      <c r="D288" s="21">
        <v>0</v>
      </c>
      <c r="E288" s="21">
        <v>0</v>
      </c>
      <c r="F288" s="21">
        <v>0</v>
      </c>
      <c r="G288" s="21">
        <v>44.110730400000001</v>
      </c>
      <c r="H288" s="21">
        <v>0</v>
      </c>
      <c r="I288" s="21">
        <v>0</v>
      </c>
      <c r="J288" s="90">
        <v>0</v>
      </c>
      <c r="K288" s="21">
        <v>0</v>
      </c>
      <c r="L288" s="21">
        <v>11.735882399999999</v>
      </c>
      <c r="M288" s="21">
        <v>5.6655984000000004</v>
      </c>
      <c r="N288" s="21">
        <v>0</v>
      </c>
      <c r="O288" s="21">
        <v>0</v>
      </c>
      <c r="P288" s="21">
        <v>0</v>
      </c>
      <c r="Q288" s="21" t="s">
        <v>173</v>
      </c>
      <c r="R288" s="21">
        <v>39</v>
      </c>
      <c r="S288" s="21">
        <v>15</v>
      </c>
      <c r="T288" s="21">
        <v>0</v>
      </c>
    </row>
    <row r="289" spans="1:20">
      <c r="A289" s="21">
        <v>1021</v>
      </c>
      <c r="B289" s="21" t="s">
        <v>211</v>
      </c>
      <c r="C289" s="21">
        <v>2001</v>
      </c>
      <c r="D289" s="21">
        <v>0</v>
      </c>
      <c r="E289" s="21">
        <v>0</v>
      </c>
      <c r="F289" s="21">
        <v>0</v>
      </c>
      <c r="G289" s="21">
        <v>0</v>
      </c>
      <c r="H289" s="21">
        <v>0</v>
      </c>
      <c r="I289" s="21">
        <v>13169.6834808</v>
      </c>
      <c r="J289" s="90">
        <v>2332.6077983999999</v>
      </c>
      <c r="K289" s="21">
        <v>0</v>
      </c>
      <c r="L289" s="21">
        <v>0</v>
      </c>
      <c r="M289" s="21">
        <v>2403.8324640000001</v>
      </c>
      <c r="N289" s="21">
        <v>3488.7945576000002</v>
      </c>
      <c r="O289" s="21">
        <v>978.93446640000002</v>
      </c>
      <c r="P289" s="21">
        <v>25</v>
      </c>
      <c r="Q289" s="21">
        <v>82.555862399999995</v>
      </c>
      <c r="R289" s="21">
        <v>1021.5169615999999</v>
      </c>
      <c r="S289" s="21">
        <v>0</v>
      </c>
      <c r="T289" s="21">
        <v>0</v>
      </c>
    </row>
    <row r="290" spans="1:20">
      <c r="A290" s="21">
        <v>1022</v>
      </c>
      <c r="B290" s="21" t="s">
        <v>239</v>
      </c>
      <c r="C290" s="21">
        <v>2001</v>
      </c>
      <c r="D290" s="21">
        <v>0</v>
      </c>
      <c r="E290" s="21">
        <v>0</v>
      </c>
      <c r="F290" s="21">
        <v>0</v>
      </c>
      <c r="G290" s="21">
        <v>0</v>
      </c>
      <c r="H290" s="21">
        <v>0</v>
      </c>
      <c r="I290" s="21" t="s">
        <v>173</v>
      </c>
      <c r="J290" s="90">
        <v>0</v>
      </c>
      <c r="K290" s="21">
        <v>0</v>
      </c>
      <c r="L290" s="21">
        <v>0</v>
      </c>
      <c r="M290" s="21">
        <v>0</v>
      </c>
      <c r="N290" s="21">
        <v>0</v>
      </c>
      <c r="O290" s="21">
        <v>0</v>
      </c>
      <c r="P290" s="21">
        <v>0</v>
      </c>
      <c r="Q290" s="21" t="s">
        <v>173</v>
      </c>
      <c r="R290" s="21">
        <v>0</v>
      </c>
      <c r="S290" s="21" t="s">
        <v>173</v>
      </c>
      <c r="T290" s="21">
        <v>0</v>
      </c>
    </row>
    <row r="291" spans="1:20">
      <c r="A291" s="21">
        <v>1024</v>
      </c>
      <c r="B291" s="21" t="s">
        <v>227</v>
      </c>
      <c r="C291" s="21">
        <v>2001</v>
      </c>
      <c r="D291" s="21">
        <v>4427.260464</v>
      </c>
      <c r="E291" s="21">
        <v>16399.074568799999</v>
      </c>
      <c r="F291" s="21">
        <v>3941.6377440000001</v>
      </c>
      <c r="G291" s="21">
        <v>3157.3570512000001</v>
      </c>
      <c r="H291" s="21">
        <v>8419.4839080000002</v>
      </c>
      <c r="I291" s="21">
        <v>2708.9654064000001</v>
      </c>
      <c r="J291" s="90">
        <v>3727.5590615999999</v>
      </c>
      <c r="K291" s="21">
        <v>5314.3312992000001</v>
      </c>
      <c r="L291" s="21">
        <v>15872.5786032</v>
      </c>
      <c r="M291" s="21">
        <v>10111.879087200001</v>
      </c>
      <c r="N291" s="21">
        <v>8421.5073360000006</v>
      </c>
      <c r="O291" s="21">
        <v>22027.037208000002</v>
      </c>
      <c r="P291" s="21">
        <v>10854.8818488</v>
      </c>
      <c r="Q291" s="21">
        <v>31558.597144799998</v>
      </c>
      <c r="R291" s="21">
        <v>20712.618379200001</v>
      </c>
      <c r="S291" s="21">
        <v>25587.461116800001</v>
      </c>
      <c r="T291" s="21">
        <v>4738.8683760000004</v>
      </c>
    </row>
    <row r="292" spans="1:20">
      <c r="A292" s="21">
        <v>1001</v>
      </c>
      <c r="B292" s="21" t="s">
        <v>232</v>
      </c>
      <c r="C292" s="21">
        <v>2006</v>
      </c>
      <c r="D292" s="21">
        <v>14666</v>
      </c>
      <c r="E292" s="21">
        <v>34094</v>
      </c>
      <c r="F292" s="21">
        <v>4405</v>
      </c>
      <c r="G292" s="21">
        <v>6793</v>
      </c>
      <c r="H292" s="21">
        <v>12884</v>
      </c>
      <c r="I292" s="21">
        <v>3522</v>
      </c>
      <c r="J292" s="90">
        <v>6507</v>
      </c>
      <c r="K292" s="21">
        <v>16361</v>
      </c>
      <c r="L292" s="21">
        <v>25383</v>
      </c>
      <c r="M292" s="21">
        <v>19526</v>
      </c>
      <c r="N292" s="21">
        <v>9184</v>
      </c>
      <c r="O292" s="21">
        <v>2331</v>
      </c>
      <c r="P292" s="21">
        <v>2601</v>
      </c>
      <c r="Q292" s="21">
        <v>53673</v>
      </c>
      <c r="R292" s="21">
        <v>14937</v>
      </c>
      <c r="S292" s="21">
        <v>43271</v>
      </c>
      <c r="T292" s="21">
        <v>54898</v>
      </c>
    </row>
    <row r="293" spans="1:20">
      <c r="A293" s="21">
        <v>1002</v>
      </c>
      <c r="B293" s="21" t="s">
        <v>192</v>
      </c>
      <c r="C293" s="21">
        <v>2006</v>
      </c>
      <c r="D293" s="21">
        <v>4698</v>
      </c>
      <c r="E293" s="21">
        <v>7129</v>
      </c>
      <c r="F293" s="21">
        <v>654</v>
      </c>
      <c r="G293" s="21">
        <v>600</v>
      </c>
      <c r="H293" s="21">
        <v>804</v>
      </c>
      <c r="I293" s="21">
        <v>88</v>
      </c>
      <c r="J293" s="90">
        <v>189</v>
      </c>
      <c r="K293" s="21">
        <v>1857</v>
      </c>
      <c r="L293" s="21">
        <v>3741</v>
      </c>
      <c r="M293" s="21">
        <v>891</v>
      </c>
      <c r="N293" s="21">
        <v>304</v>
      </c>
      <c r="O293" s="21">
        <v>125</v>
      </c>
      <c r="P293" s="21">
        <v>16</v>
      </c>
      <c r="Q293" s="21">
        <v>374</v>
      </c>
      <c r="R293" s="21">
        <v>1034</v>
      </c>
      <c r="S293" s="21">
        <v>4163</v>
      </c>
      <c r="T293" s="21">
        <v>9082</v>
      </c>
    </row>
    <row r="294" spans="1:20">
      <c r="A294" s="21">
        <v>1003</v>
      </c>
      <c r="B294" s="21" t="s">
        <v>193</v>
      </c>
      <c r="C294" s="21">
        <v>2006</v>
      </c>
      <c r="D294" s="21">
        <v>170</v>
      </c>
      <c r="E294" s="21">
        <v>562</v>
      </c>
      <c r="F294" s="21">
        <v>103.655117991061</v>
      </c>
      <c r="G294" s="21">
        <v>38</v>
      </c>
      <c r="H294" s="21">
        <v>0</v>
      </c>
      <c r="I294" s="21">
        <v>332</v>
      </c>
      <c r="J294" s="90">
        <v>1085.74190279543</v>
      </c>
      <c r="K294" s="21">
        <v>802</v>
      </c>
      <c r="L294" s="21">
        <v>8119</v>
      </c>
      <c r="M294" s="21">
        <v>7324</v>
      </c>
      <c r="N294" s="21">
        <v>2874</v>
      </c>
      <c r="O294" s="21">
        <v>2893</v>
      </c>
      <c r="P294" s="21">
        <v>0</v>
      </c>
      <c r="Q294" s="21">
        <v>2268</v>
      </c>
      <c r="R294" s="21">
        <v>10306</v>
      </c>
      <c r="S294" s="21">
        <v>16613</v>
      </c>
      <c r="T294" s="21">
        <v>244</v>
      </c>
    </row>
    <row r="295" spans="1:20">
      <c r="A295" s="21">
        <v>1004</v>
      </c>
      <c r="B295" s="21" t="s">
        <v>194</v>
      </c>
      <c r="C295" s="21">
        <v>2006</v>
      </c>
      <c r="D295" s="21">
        <v>21</v>
      </c>
      <c r="E295" s="21">
        <v>35</v>
      </c>
      <c r="F295" s="21">
        <v>3.4055126375108999</v>
      </c>
      <c r="G295" s="21">
        <v>4.21669368401745</v>
      </c>
      <c r="H295" s="21">
        <v>8</v>
      </c>
      <c r="I295" s="21">
        <v>34</v>
      </c>
      <c r="J295" s="90">
        <v>19</v>
      </c>
      <c r="K295" s="21">
        <v>16</v>
      </c>
      <c r="L295" s="21">
        <v>14</v>
      </c>
      <c r="M295" s="21">
        <v>5.5370183634201302</v>
      </c>
      <c r="N295" s="21">
        <v>3.6936909403213898</v>
      </c>
      <c r="O295" s="21">
        <v>1.1384748811465399</v>
      </c>
      <c r="P295" s="21">
        <v>2.3713630466733</v>
      </c>
      <c r="Q295" s="21">
        <v>23</v>
      </c>
      <c r="R295" s="21">
        <v>6.40030798627817</v>
      </c>
      <c r="S295" s="21">
        <v>9.1849923299768506</v>
      </c>
      <c r="T295" s="21">
        <v>127</v>
      </c>
    </row>
    <row r="296" spans="1:20">
      <c r="A296" s="21">
        <v>1005</v>
      </c>
      <c r="B296" s="21" t="s">
        <v>195</v>
      </c>
      <c r="C296" s="21">
        <v>2006</v>
      </c>
      <c r="D296" s="21">
        <v>109</v>
      </c>
      <c r="E296" s="21">
        <v>690</v>
      </c>
      <c r="F296" s="21">
        <v>0</v>
      </c>
      <c r="G296" s="21">
        <v>0</v>
      </c>
      <c r="H296" s="21" t="s">
        <v>173</v>
      </c>
      <c r="I296" s="21" t="s">
        <v>173</v>
      </c>
      <c r="J296" s="90">
        <v>0</v>
      </c>
      <c r="K296" s="21">
        <v>16.431135337197102</v>
      </c>
      <c r="L296" s="21">
        <v>60.568864662802902</v>
      </c>
      <c r="M296" s="21">
        <v>57</v>
      </c>
      <c r="N296" s="21">
        <v>5</v>
      </c>
      <c r="O296" s="21">
        <v>397</v>
      </c>
      <c r="P296" s="21">
        <v>30</v>
      </c>
      <c r="Q296" s="21">
        <v>693</v>
      </c>
      <c r="R296" s="21">
        <v>31</v>
      </c>
      <c r="S296" s="21">
        <v>146</v>
      </c>
      <c r="T296" s="21">
        <v>358</v>
      </c>
    </row>
    <row r="297" spans="1:20">
      <c r="A297" s="21">
        <v>1006</v>
      </c>
      <c r="B297" s="21" t="s">
        <v>235</v>
      </c>
      <c r="C297" s="21">
        <v>2006</v>
      </c>
      <c r="D297" s="21">
        <v>1357</v>
      </c>
      <c r="E297" s="21">
        <v>12047</v>
      </c>
      <c r="F297" s="21">
        <v>432</v>
      </c>
      <c r="G297" s="21">
        <v>915</v>
      </c>
      <c r="H297" s="21">
        <v>1681</v>
      </c>
      <c r="I297" s="21">
        <v>704</v>
      </c>
      <c r="J297" s="90">
        <v>1323</v>
      </c>
      <c r="K297" s="21">
        <v>7698</v>
      </c>
      <c r="L297" s="21">
        <v>10362</v>
      </c>
      <c r="M297" s="21">
        <v>8623</v>
      </c>
      <c r="N297" s="21">
        <v>3675</v>
      </c>
      <c r="O297" s="21">
        <v>1504</v>
      </c>
      <c r="P297" s="21">
        <v>964</v>
      </c>
      <c r="Q297" s="21">
        <v>2885</v>
      </c>
      <c r="R297" s="21">
        <v>4710</v>
      </c>
      <c r="S297" s="21">
        <v>8305</v>
      </c>
      <c r="T297" s="21">
        <v>6413</v>
      </c>
    </row>
    <row r="298" spans="1:20">
      <c r="A298" s="21">
        <v>1007</v>
      </c>
      <c r="B298" s="21" t="s">
        <v>236</v>
      </c>
      <c r="C298" s="21">
        <v>2006</v>
      </c>
      <c r="D298" s="21">
        <v>3957</v>
      </c>
      <c r="E298" s="21">
        <v>26247</v>
      </c>
      <c r="F298" s="21">
        <v>5560</v>
      </c>
      <c r="G298" s="21">
        <v>8194</v>
      </c>
      <c r="H298" s="21">
        <v>7137</v>
      </c>
      <c r="I298" s="21">
        <v>18830</v>
      </c>
      <c r="J298" s="90">
        <v>14107</v>
      </c>
      <c r="K298" s="21">
        <v>15894</v>
      </c>
      <c r="L298" s="21">
        <v>44016</v>
      </c>
      <c r="M298" s="21">
        <v>47956</v>
      </c>
      <c r="N298" s="21">
        <v>34913</v>
      </c>
      <c r="O298" s="21">
        <v>49661</v>
      </c>
      <c r="P298" s="21">
        <v>15207</v>
      </c>
      <c r="Q298" s="21">
        <v>30754</v>
      </c>
      <c r="R298" s="21">
        <v>56255</v>
      </c>
      <c r="S298" s="21">
        <v>61184</v>
      </c>
      <c r="T298" s="21">
        <v>5658</v>
      </c>
    </row>
    <row r="299" spans="1:20">
      <c r="A299" s="21">
        <v>1008</v>
      </c>
      <c r="B299" s="21" t="s">
        <v>198</v>
      </c>
      <c r="C299" s="21">
        <v>2006</v>
      </c>
      <c r="D299" s="21">
        <v>397</v>
      </c>
      <c r="E299" s="21">
        <v>170</v>
      </c>
      <c r="F299" s="21">
        <v>0.81099251177534004</v>
      </c>
      <c r="G299" s="21">
        <v>10</v>
      </c>
      <c r="H299" s="21">
        <v>0</v>
      </c>
      <c r="I299" s="21">
        <v>0</v>
      </c>
      <c r="J299" s="90">
        <v>10</v>
      </c>
      <c r="K299" s="21">
        <v>0</v>
      </c>
      <c r="L299" s="21">
        <v>43.189007488224703</v>
      </c>
      <c r="M299" s="21">
        <v>0</v>
      </c>
      <c r="N299" s="21">
        <v>0</v>
      </c>
      <c r="O299" s="21">
        <v>0</v>
      </c>
      <c r="P299" s="21">
        <v>0</v>
      </c>
      <c r="Q299" s="21">
        <v>12</v>
      </c>
      <c r="R299" s="21">
        <v>0</v>
      </c>
      <c r="S299" s="21">
        <v>73</v>
      </c>
      <c r="T299" s="21">
        <v>110</v>
      </c>
    </row>
    <row r="300" spans="1:20">
      <c r="A300" s="21">
        <v>1009</v>
      </c>
      <c r="B300" s="21" t="s">
        <v>240</v>
      </c>
      <c r="C300" s="21">
        <v>2006</v>
      </c>
      <c r="D300" s="21">
        <v>0</v>
      </c>
      <c r="E300" s="21">
        <v>0</v>
      </c>
      <c r="F300" s="21">
        <v>0</v>
      </c>
      <c r="G300" s="21">
        <v>0</v>
      </c>
      <c r="H300" s="21">
        <v>0</v>
      </c>
      <c r="I300" s="21">
        <v>1482</v>
      </c>
      <c r="J300" s="90">
        <v>817</v>
      </c>
      <c r="K300" s="21">
        <v>0</v>
      </c>
      <c r="L300" s="21">
        <v>0</v>
      </c>
      <c r="M300" s="21">
        <v>498</v>
      </c>
      <c r="N300" s="21">
        <v>22</v>
      </c>
      <c r="O300" s="21">
        <v>0</v>
      </c>
      <c r="P300" s="21">
        <v>0</v>
      </c>
      <c r="Q300" s="21" t="s">
        <v>173</v>
      </c>
      <c r="R300" s="21">
        <v>33</v>
      </c>
      <c r="S300" s="21" t="s">
        <v>173</v>
      </c>
      <c r="T300" s="21">
        <v>0</v>
      </c>
    </row>
    <row r="301" spans="1:20">
      <c r="A301" s="21">
        <v>1011</v>
      </c>
      <c r="B301" s="21" t="s">
        <v>233</v>
      </c>
      <c r="C301" s="21">
        <v>2006</v>
      </c>
      <c r="D301" s="21">
        <v>6502</v>
      </c>
      <c r="E301" s="21">
        <v>5928</v>
      </c>
      <c r="F301" s="21">
        <v>2178</v>
      </c>
      <c r="G301" s="21">
        <v>2995</v>
      </c>
      <c r="H301" s="21">
        <v>7430</v>
      </c>
      <c r="I301" s="21">
        <v>1021</v>
      </c>
      <c r="J301" s="90">
        <v>1108</v>
      </c>
      <c r="K301" s="21">
        <v>1439</v>
      </c>
      <c r="L301" s="21">
        <v>2900</v>
      </c>
      <c r="M301" s="21">
        <v>1824</v>
      </c>
      <c r="N301" s="21">
        <v>1635</v>
      </c>
      <c r="O301" s="21">
        <v>735</v>
      </c>
      <c r="P301" s="21">
        <v>903</v>
      </c>
      <c r="Q301" s="21">
        <v>3022</v>
      </c>
      <c r="R301" s="21">
        <v>3022</v>
      </c>
      <c r="S301" s="21">
        <v>3998</v>
      </c>
      <c r="T301" s="21">
        <v>17213</v>
      </c>
    </row>
    <row r="302" spans="1:20">
      <c r="A302" s="21">
        <v>1012</v>
      </c>
      <c r="B302" s="21" t="s">
        <v>237</v>
      </c>
      <c r="C302" s="21">
        <v>2006</v>
      </c>
      <c r="D302" s="21">
        <v>2298</v>
      </c>
      <c r="E302" s="21">
        <v>6263</v>
      </c>
      <c r="F302" s="21">
        <v>217</v>
      </c>
      <c r="G302" s="21">
        <v>446</v>
      </c>
      <c r="H302" s="21">
        <v>352</v>
      </c>
      <c r="I302" s="21">
        <v>53</v>
      </c>
      <c r="J302" s="90">
        <v>202</v>
      </c>
      <c r="K302" s="21">
        <v>4737</v>
      </c>
      <c r="L302" s="21">
        <v>5055</v>
      </c>
      <c r="M302" s="21">
        <v>1395</v>
      </c>
      <c r="N302" s="21">
        <v>265</v>
      </c>
      <c r="O302" s="21">
        <v>51</v>
      </c>
      <c r="P302" s="21">
        <v>151</v>
      </c>
      <c r="Q302" s="21">
        <v>395</v>
      </c>
      <c r="R302" s="21">
        <v>669</v>
      </c>
      <c r="S302" s="21">
        <v>4313</v>
      </c>
      <c r="T302" s="21">
        <v>10827</v>
      </c>
    </row>
    <row r="303" spans="1:20">
      <c r="A303" s="21">
        <v>1013</v>
      </c>
      <c r="B303" s="21" t="s">
        <v>203</v>
      </c>
      <c r="C303" s="21">
        <v>2006</v>
      </c>
      <c r="D303" s="21">
        <v>651</v>
      </c>
      <c r="E303" s="21">
        <v>1078</v>
      </c>
      <c r="F303" s="21">
        <v>359</v>
      </c>
      <c r="G303" s="21">
        <v>899</v>
      </c>
      <c r="H303" s="21">
        <v>1815</v>
      </c>
      <c r="I303" s="21">
        <v>529</v>
      </c>
      <c r="J303" s="90">
        <v>594</v>
      </c>
      <c r="K303" s="21">
        <v>783</v>
      </c>
      <c r="L303" s="21">
        <v>1051</v>
      </c>
      <c r="M303" s="21">
        <v>1089</v>
      </c>
      <c r="N303" s="21">
        <v>891</v>
      </c>
      <c r="O303" s="21">
        <v>362</v>
      </c>
      <c r="P303" s="21">
        <v>265</v>
      </c>
      <c r="Q303" s="21">
        <v>1119</v>
      </c>
      <c r="R303" s="21">
        <v>1654</v>
      </c>
      <c r="S303" s="21">
        <v>1701</v>
      </c>
      <c r="T303" s="21">
        <v>2187</v>
      </c>
    </row>
    <row r="304" spans="1:20">
      <c r="A304" s="21">
        <v>1014</v>
      </c>
      <c r="B304" s="21" t="s">
        <v>229</v>
      </c>
      <c r="C304" s="21">
        <v>2006</v>
      </c>
      <c r="D304" s="21">
        <v>225</v>
      </c>
      <c r="E304" s="21">
        <v>1018</v>
      </c>
      <c r="F304" s="21">
        <v>10</v>
      </c>
      <c r="G304" s="21">
        <v>131</v>
      </c>
      <c r="H304" s="21">
        <v>698</v>
      </c>
      <c r="I304" s="21">
        <v>0</v>
      </c>
      <c r="J304" s="90">
        <v>104</v>
      </c>
      <c r="K304" s="21">
        <v>199</v>
      </c>
      <c r="L304" s="21">
        <v>337</v>
      </c>
      <c r="M304" s="21">
        <v>108</v>
      </c>
      <c r="N304" s="21">
        <v>168</v>
      </c>
      <c r="O304" s="21">
        <v>246</v>
      </c>
      <c r="P304" s="21">
        <v>151</v>
      </c>
      <c r="Q304" s="21">
        <v>737</v>
      </c>
      <c r="R304" s="21">
        <v>133</v>
      </c>
      <c r="S304" s="21">
        <v>571</v>
      </c>
      <c r="T304" s="21">
        <v>609</v>
      </c>
    </row>
    <row r="305" spans="1:20">
      <c r="A305" s="21">
        <v>1015</v>
      </c>
      <c r="B305" s="21" t="s">
        <v>223</v>
      </c>
      <c r="C305" s="21">
        <v>2006</v>
      </c>
      <c r="D305" s="21">
        <v>0</v>
      </c>
      <c r="E305" s="21">
        <v>71</v>
      </c>
      <c r="F305" s="21">
        <v>0</v>
      </c>
      <c r="G305" s="21">
        <v>13</v>
      </c>
      <c r="H305" s="21">
        <v>0</v>
      </c>
      <c r="I305" s="21" t="s">
        <v>173</v>
      </c>
      <c r="J305" s="90">
        <v>0</v>
      </c>
      <c r="K305" s="21">
        <v>47</v>
      </c>
      <c r="L305" s="21">
        <v>96</v>
      </c>
      <c r="M305" s="21">
        <v>0</v>
      </c>
      <c r="N305" s="21">
        <v>139</v>
      </c>
      <c r="O305" s="21">
        <v>272</v>
      </c>
      <c r="P305" s="21">
        <v>0</v>
      </c>
      <c r="Q305" s="21" t="s">
        <v>173</v>
      </c>
      <c r="R305" s="21">
        <v>181</v>
      </c>
      <c r="S305" s="21">
        <v>82</v>
      </c>
      <c r="T305" s="21">
        <v>45</v>
      </c>
    </row>
    <row r="306" spans="1:20">
      <c r="A306" s="21">
        <v>1016</v>
      </c>
      <c r="B306" s="21" t="s">
        <v>206</v>
      </c>
      <c r="C306" s="21">
        <v>2006</v>
      </c>
      <c r="D306" s="21">
        <v>2329</v>
      </c>
      <c r="E306" s="21">
        <v>125</v>
      </c>
      <c r="F306" s="21">
        <v>5.8290866572267896</v>
      </c>
      <c r="G306" s="21">
        <v>516</v>
      </c>
      <c r="H306" s="21">
        <v>5</v>
      </c>
      <c r="I306" s="21">
        <v>1050</v>
      </c>
      <c r="J306" s="90">
        <v>1313</v>
      </c>
      <c r="K306" s="21">
        <v>166</v>
      </c>
      <c r="L306" s="21">
        <v>51</v>
      </c>
      <c r="M306" s="21">
        <v>230</v>
      </c>
      <c r="N306" s="21">
        <v>495</v>
      </c>
      <c r="O306" s="21">
        <v>78</v>
      </c>
      <c r="P306" s="21">
        <v>394</v>
      </c>
      <c r="Q306" s="21">
        <v>836</v>
      </c>
      <c r="R306" s="21">
        <v>83</v>
      </c>
      <c r="S306" s="21">
        <v>129</v>
      </c>
      <c r="T306" s="21">
        <v>40</v>
      </c>
    </row>
    <row r="307" spans="1:20">
      <c r="A307" s="21">
        <v>1017</v>
      </c>
      <c r="B307" s="21" t="s">
        <v>207</v>
      </c>
      <c r="C307" s="21">
        <v>2006</v>
      </c>
      <c r="D307" s="21">
        <v>168</v>
      </c>
      <c r="E307" s="21">
        <v>158</v>
      </c>
      <c r="F307" s="21">
        <v>51</v>
      </c>
      <c r="G307" s="21">
        <v>62</v>
      </c>
      <c r="H307" s="21">
        <v>206</v>
      </c>
      <c r="I307" s="21">
        <v>13681</v>
      </c>
      <c r="J307" s="90">
        <v>2612</v>
      </c>
      <c r="K307" s="21">
        <v>102</v>
      </c>
      <c r="L307" s="21">
        <v>228</v>
      </c>
      <c r="M307" s="21">
        <v>2001</v>
      </c>
      <c r="N307" s="21">
        <v>2388</v>
      </c>
      <c r="O307" s="21">
        <v>298</v>
      </c>
      <c r="P307" s="21">
        <v>168</v>
      </c>
      <c r="Q307" s="21">
        <v>127</v>
      </c>
      <c r="R307" s="21">
        <v>856</v>
      </c>
      <c r="S307" s="21">
        <v>151</v>
      </c>
      <c r="T307" s="21">
        <v>250</v>
      </c>
    </row>
    <row r="308" spans="1:20">
      <c r="A308" s="21">
        <v>1018</v>
      </c>
      <c r="B308" s="21" t="s">
        <v>208</v>
      </c>
      <c r="C308" s="21">
        <v>2006</v>
      </c>
      <c r="D308" s="21">
        <v>7150</v>
      </c>
      <c r="E308" s="21">
        <v>33069</v>
      </c>
      <c r="F308" s="21">
        <v>7534</v>
      </c>
      <c r="G308" s="21">
        <v>10885</v>
      </c>
      <c r="H308" s="21">
        <v>28628</v>
      </c>
      <c r="I308" s="21">
        <v>23445</v>
      </c>
      <c r="J308" s="90">
        <v>16146</v>
      </c>
      <c r="K308" s="21">
        <v>10469</v>
      </c>
      <c r="L308" s="21">
        <v>39552</v>
      </c>
      <c r="M308" s="21">
        <v>28286</v>
      </c>
      <c r="N308" s="21">
        <v>43144</v>
      </c>
      <c r="O308" s="21">
        <v>90395</v>
      </c>
      <c r="P308" s="21">
        <v>68751</v>
      </c>
      <c r="Q308" s="21">
        <v>95385</v>
      </c>
      <c r="R308" s="21">
        <v>65138</v>
      </c>
      <c r="S308" s="21">
        <v>66493</v>
      </c>
      <c r="T308" s="21">
        <v>7335</v>
      </c>
    </row>
    <row r="309" spans="1:20">
      <c r="A309" s="21">
        <v>1019</v>
      </c>
      <c r="B309" s="21" t="s">
        <v>230</v>
      </c>
      <c r="C309" s="21">
        <v>2006</v>
      </c>
      <c r="D309" s="21">
        <v>0</v>
      </c>
      <c r="E309" s="21">
        <v>0</v>
      </c>
      <c r="F309" s="21">
        <v>0</v>
      </c>
      <c r="G309" s="21">
        <v>0</v>
      </c>
      <c r="H309" s="21">
        <v>0</v>
      </c>
      <c r="I309" s="21" t="s">
        <v>173</v>
      </c>
      <c r="J309" s="90">
        <v>0</v>
      </c>
      <c r="K309" s="21">
        <v>0</v>
      </c>
      <c r="L309" s="21">
        <v>0</v>
      </c>
      <c r="M309" s="21">
        <v>0</v>
      </c>
      <c r="N309" s="21" t="s">
        <v>173</v>
      </c>
      <c r="O309" s="21" t="s">
        <v>173</v>
      </c>
      <c r="P309" s="21" t="s">
        <v>173</v>
      </c>
      <c r="Q309" s="21">
        <v>1516</v>
      </c>
      <c r="R309" s="21" t="s">
        <v>173</v>
      </c>
      <c r="S309" s="21" t="s">
        <v>173</v>
      </c>
      <c r="T309" s="21">
        <v>0</v>
      </c>
    </row>
    <row r="310" spans="1:20">
      <c r="A310" s="21">
        <v>1020</v>
      </c>
      <c r="B310" s="21" t="s">
        <v>238</v>
      </c>
      <c r="C310" s="21">
        <v>2006</v>
      </c>
      <c r="D310" s="21">
        <v>0</v>
      </c>
      <c r="E310" s="21">
        <v>11</v>
      </c>
      <c r="F310" s="21">
        <v>9</v>
      </c>
      <c r="G310" s="21">
        <v>48</v>
      </c>
      <c r="H310" s="21">
        <v>0</v>
      </c>
      <c r="I310" s="21">
        <v>0</v>
      </c>
      <c r="J310" s="90">
        <v>0</v>
      </c>
      <c r="K310" s="21">
        <v>7</v>
      </c>
      <c r="L310" s="21">
        <v>14</v>
      </c>
      <c r="M310" s="21">
        <v>0</v>
      </c>
      <c r="N310" s="21">
        <v>240</v>
      </c>
      <c r="O310" s="21">
        <v>0</v>
      </c>
      <c r="P310" s="21">
        <v>0</v>
      </c>
      <c r="Q310" s="21">
        <v>38</v>
      </c>
      <c r="R310" s="21">
        <v>62</v>
      </c>
      <c r="S310" s="21">
        <v>0</v>
      </c>
      <c r="T310" s="21">
        <v>30</v>
      </c>
    </row>
    <row r="311" spans="1:20">
      <c r="A311" s="21">
        <v>1021</v>
      </c>
      <c r="B311" s="21" t="s">
        <v>211</v>
      </c>
      <c r="C311" s="21">
        <v>2006</v>
      </c>
      <c r="D311" s="21">
        <v>0</v>
      </c>
      <c r="E311" s="21">
        <v>0</v>
      </c>
      <c r="F311" s="21">
        <v>0</v>
      </c>
      <c r="G311" s="21">
        <v>0</v>
      </c>
      <c r="H311" s="21">
        <v>0</v>
      </c>
      <c r="I311" s="21">
        <v>7467</v>
      </c>
      <c r="J311" s="90">
        <v>1514</v>
      </c>
      <c r="K311" s="21">
        <v>0</v>
      </c>
      <c r="L311" s="21">
        <v>0</v>
      </c>
      <c r="M311" s="21">
        <v>960</v>
      </c>
      <c r="N311" s="21">
        <v>1557</v>
      </c>
      <c r="O311" s="21">
        <v>709</v>
      </c>
      <c r="P311" s="21">
        <v>20</v>
      </c>
      <c r="Q311" s="21">
        <v>81</v>
      </c>
      <c r="R311" s="21">
        <v>485</v>
      </c>
      <c r="S311" s="21">
        <v>0</v>
      </c>
      <c r="T311" s="21">
        <v>0</v>
      </c>
    </row>
    <row r="312" spans="1:20">
      <c r="A312" s="21">
        <v>1022</v>
      </c>
      <c r="B312" s="21" t="s">
        <v>239</v>
      </c>
      <c r="C312" s="21">
        <v>2006</v>
      </c>
      <c r="D312" s="21">
        <v>0</v>
      </c>
      <c r="E312" s="21">
        <v>99</v>
      </c>
      <c r="F312" s="21">
        <v>0</v>
      </c>
      <c r="G312" s="21">
        <v>0</v>
      </c>
      <c r="H312" s="21">
        <v>0</v>
      </c>
      <c r="I312" s="21" t="s">
        <v>173</v>
      </c>
      <c r="J312" s="90">
        <v>0</v>
      </c>
      <c r="K312" s="21">
        <v>59</v>
      </c>
      <c r="L312" s="21">
        <v>53</v>
      </c>
      <c r="M312" s="21">
        <v>0</v>
      </c>
      <c r="N312" s="21">
        <v>0</v>
      </c>
      <c r="O312" s="21">
        <v>0</v>
      </c>
      <c r="P312" s="21">
        <v>0</v>
      </c>
      <c r="Q312" s="21" t="s">
        <v>173</v>
      </c>
      <c r="R312" s="21">
        <v>0</v>
      </c>
      <c r="S312" s="21" t="s">
        <v>173</v>
      </c>
      <c r="T312" s="21">
        <v>75</v>
      </c>
    </row>
    <row r="313" spans="1:20">
      <c r="A313" s="21">
        <v>1024</v>
      </c>
      <c r="B313" s="21" t="s">
        <v>227</v>
      </c>
      <c r="C313" s="21">
        <v>2006</v>
      </c>
      <c r="D313" s="21">
        <v>8263</v>
      </c>
      <c r="E313" s="21">
        <v>25232.305615453301</v>
      </c>
      <c r="F313" s="21">
        <v>4194.7875965931198</v>
      </c>
      <c r="G313" s="21">
        <v>3910</v>
      </c>
      <c r="H313" s="21">
        <v>10894</v>
      </c>
      <c r="I313" s="21">
        <v>7096.4589542609901</v>
      </c>
      <c r="J313" s="90">
        <v>6101.89503762804</v>
      </c>
      <c r="K313" s="21">
        <v>9643.4100413758206</v>
      </c>
      <c r="L313" s="21">
        <v>30155</v>
      </c>
      <c r="M313" s="21">
        <v>18934.039073244301</v>
      </c>
      <c r="N313" s="21">
        <v>20973.0953898273</v>
      </c>
      <c r="O313" s="21">
        <v>43832</v>
      </c>
      <c r="P313" s="21">
        <v>27752</v>
      </c>
      <c r="Q313" s="21">
        <v>53673</v>
      </c>
      <c r="R313" s="21">
        <v>41804.433673922402</v>
      </c>
      <c r="S313" s="21">
        <v>43271</v>
      </c>
      <c r="T313" s="21">
        <v>7941.3332443633499</v>
      </c>
    </row>
    <row r="314" spans="1:20">
      <c r="A314" s="21">
        <v>1001</v>
      </c>
      <c r="B314" s="21" t="s">
        <v>232</v>
      </c>
      <c r="C314" s="21">
        <v>2011</v>
      </c>
      <c r="D314" s="21">
        <v>12763</v>
      </c>
      <c r="E314" s="21">
        <v>30568</v>
      </c>
      <c r="F314" s="21">
        <v>4305</v>
      </c>
      <c r="G314" s="21">
        <v>5264</v>
      </c>
      <c r="H314" s="21">
        <v>9369</v>
      </c>
      <c r="I314" s="21">
        <v>2173</v>
      </c>
      <c r="J314" s="90">
        <v>4286</v>
      </c>
      <c r="K314" s="21">
        <v>14486</v>
      </c>
      <c r="L314" s="21">
        <v>23431</v>
      </c>
      <c r="M314" s="21">
        <v>16969</v>
      </c>
      <c r="N314" s="21">
        <v>6766</v>
      </c>
      <c r="O314" s="21">
        <v>1616</v>
      </c>
      <c r="P314" s="21">
        <v>1972</v>
      </c>
      <c r="Q314" s="21">
        <v>52593.721915813199</v>
      </c>
      <c r="R314" s="21">
        <v>11092</v>
      </c>
      <c r="S314" s="21">
        <v>50790</v>
      </c>
      <c r="T314" s="21">
        <v>41925</v>
      </c>
    </row>
    <row r="315" spans="1:20">
      <c r="A315" s="21">
        <v>1002</v>
      </c>
      <c r="B315" s="21" t="s">
        <v>192</v>
      </c>
      <c r="C315" s="21">
        <v>2011</v>
      </c>
      <c r="D315" s="21">
        <v>4049</v>
      </c>
      <c r="E315" s="21">
        <v>4545</v>
      </c>
      <c r="F315" s="21">
        <v>212</v>
      </c>
      <c r="G315" s="21">
        <v>180</v>
      </c>
      <c r="H315" s="21">
        <v>0</v>
      </c>
      <c r="I315" s="21">
        <v>89</v>
      </c>
      <c r="J315" s="90">
        <v>67</v>
      </c>
      <c r="K315" s="21">
        <v>1286</v>
      </c>
      <c r="L315" s="21">
        <v>1796</v>
      </c>
      <c r="M315" s="21">
        <v>494</v>
      </c>
      <c r="N315" s="21">
        <v>60</v>
      </c>
      <c r="O315" s="21">
        <v>80</v>
      </c>
      <c r="P315" s="21">
        <v>13</v>
      </c>
      <c r="Q315" s="21">
        <v>319</v>
      </c>
      <c r="R315" s="21">
        <v>439</v>
      </c>
      <c r="S315" s="21">
        <v>1635</v>
      </c>
      <c r="T315" s="21">
        <v>6374</v>
      </c>
    </row>
    <row r="316" spans="1:20">
      <c r="A316" s="21">
        <v>1003</v>
      </c>
      <c r="B316" s="21" t="s">
        <v>193</v>
      </c>
      <c r="C316" s="21">
        <v>2011</v>
      </c>
      <c r="D316" s="21">
        <v>36.918257920775197</v>
      </c>
      <c r="E316" s="21">
        <v>431</v>
      </c>
      <c r="F316" s="21">
        <v>0</v>
      </c>
      <c r="G316" s="21">
        <v>0.31373356317666501</v>
      </c>
      <c r="H316" s="21">
        <v>0</v>
      </c>
      <c r="I316" s="21">
        <v>153.22674336209499</v>
      </c>
      <c r="J316" s="90">
        <v>116</v>
      </c>
      <c r="K316" s="21">
        <v>157</v>
      </c>
      <c r="L316" s="21">
        <v>8308</v>
      </c>
      <c r="M316" s="21">
        <v>3070</v>
      </c>
      <c r="N316" s="21">
        <v>1105</v>
      </c>
      <c r="O316" s="21">
        <v>792</v>
      </c>
      <c r="P316" s="21">
        <v>0</v>
      </c>
      <c r="Q316" s="21">
        <v>632</v>
      </c>
      <c r="R316" s="21">
        <v>4630</v>
      </c>
      <c r="S316" s="21">
        <v>11466</v>
      </c>
      <c r="T316" s="21">
        <v>92.081742079226203</v>
      </c>
    </row>
    <row r="317" spans="1:20">
      <c r="A317" s="21">
        <v>1004</v>
      </c>
      <c r="B317" s="21" t="s">
        <v>194</v>
      </c>
      <c r="C317" s="21">
        <v>2011</v>
      </c>
      <c r="D317" s="21">
        <v>11</v>
      </c>
      <c r="E317" s="21">
        <v>39</v>
      </c>
      <c r="F317" s="21">
        <v>0</v>
      </c>
      <c r="G317" s="21">
        <v>5.6555635775887199</v>
      </c>
      <c r="H317" s="21">
        <v>0</v>
      </c>
      <c r="I317" s="21">
        <v>19</v>
      </c>
      <c r="J317" s="90">
        <v>0</v>
      </c>
      <c r="K317" s="21">
        <v>19</v>
      </c>
      <c r="L317" s="21">
        <v>55</v>
      </c>
      <c r="M317" s="21">
        <v>7.4264249981666799</v>
      </c>
      <c r="N317" s="21">
        <v>4.9540956764609501</v>
      </c>
      <c r="O317" s="21">
        <v>1.52695869188144</v>
      </c>
      <c r="P317" s="21">
        <v>3.1805474812739201</v>
      </c>
      <c r="Q317" s="21">
        <v>7.2564095746282904</v>
      </c>
      <c r="R317" s="21">
        <v>0</v>
      </c>
      <c r="S317" s="21">
        <v>11</v>
      </c>
      <c r="T317" s="21">
        <v>127</v>
      </c>
    </row>
    <row r="318" spans="1:20">
      <c r="A318" s="21">
        <v>1005</v>
      </c>
      <c r="B318" s="21" t="s">
        <v>195</v>
      </c>
      <c r="C318" s="21">
        <v>2011</v>
      </c>
      <c r="D318" s="21">
        <v>3405</v>
      </c>
      <c r="E318" s="21">
        <v>3721</v>
      </c>
      <c r="F318" s="21">
        <v>0</v>
      </c>
      <c r="G318" s="21">
        <v>0</v>
      </c>
      <c r="H318" s="21" t="s">
        <v>173</v>
      </c>
      <c r="I318" s="21" t="s">
        <v>173</v>
      </c>
      <c r="J318" s="90">
        <v>58.883751122372097</v>
      </c>
      <c r="K318" s="21">
        <v>147</v>
      </c>
      <c r="L318" s="21">
        <v>316</v>
      </c>
      <c r="M318" s="21">
        <v>30.145062778648899</v>
      </c>
      <c r="N318" s="21">
        <v>0</v>
      </c>
      <c r="O318" s="21">
        <v>116</v>
      </c>
      <c r="P318" s="21">
        <v>40</v>
      </c>
      <c r="Q318" s="21">
        <v>509</v>
      </c>
      <c r="R318" s="21">
        <v>45.971186098979103</v>
      </c>
      <c r="S318" s="21">
        <v>807</v>
      </c>
      <c r="T318" s="21">
        <v>4475</v>
      </c>
    </row>
    <row r="319" spans="1:20">
      <c r="A319" s="21">
        <v>1006</v>
      </c>
      <c r="B319" s="21" t="s">
        <v>235</v>
      </c>
      <c r="C319" s="21">
        <v>2011</v>
      </c>
      <c r="D319" s="21">
        <v>1260</v>
      </c>
      <c r="E319" s="21">
        <v>11332</v>
      </c>
      <c r="F319" s="21">
        <v>218</v>
      </c>
      <c r="G319" s="21">
        <v>689</v>
      </c>
      <c r="H319" s="21">
        <v>1354</v>
      </c>
      <c r="I319" s="21">
        <v>777</v>
      </c>
      <c r="J319" s="90">
        <v>1526</v>
      </c>
      <c r="K319" s="21">
        <v>7785</v>
      </c>
      <c r="L319" s="21">
        <v>10159</v>
      </c>
      <c r="M319" s="21">
        <v>8084</v>
      </c>
      <c r="N319" s="21">
        <v>2460</v>
      </c>
      <c r="O319" s="21">
        <v>1703</v>
      </c>
      <c r="P319" s="21">
        <v>632</v>
      </c>
      <c r="Q319" s="21">
        <v>2462</v>
      </c>
      <c r="R319" s="21">
        <v>4690</v>
      </c>
      <c r="S319" s="21">
        <v>8373</v>
      </c>
      <c r="T319" s="21">
        <v>4736</v>
      </c>
    </row>
    <row r="320" spans="1:20">
      <c r="A320" s="21">
        <v>1007</v>
      </c>
      <c r="B320" s="21" t="s">
        <v>236</v>
      </c>
      <c r="C320" s="21">
        <v>2011</v>
      </c>
      <c r="D320" s="21">
        <v>4779</v>
      </c>
      <c r="E320" s="21">
        <v>32522</v>
      </c>
      <c r="F320" s="21">
        <v>5233</v>
      </c>
      <c r="G320" s="21">
        <v>10160</v>
      </c>
      <c r="H320" s="21">
        <v>10147</v>
      </c>
      <c r="I320" s="21">
        <v>26446</v>
      </c>
      <c r="J320" s="90">
        <v>18190</v>
      </c>
      <c r="K320" s="21">
        <v>17711</v>
      </c>
      <c r="L320" s="21">
        <v>51230</v>
      </c>
      <c r="M320" s="21">
        <v>52278</v>
      </c>
      <c r="N320" s="21">
        <v>44882</v>
      </c>
      <c r="O320" s="21">
        <v>63611</v>
      </c>
      <c r="P320" s="21">
        <v>21579</v>
      </c>
      <c r="Q320" s="21">
        <v>40798</v>
      </c>
      <c r="R320" s="21">
        <v>71424</v>
      </c>
      <c r="S320" s="21">
        <v>74676</v>
      </c>
      <c r="T320" s="21">
        <v>8961</v>
      </c>
    </row>
    <row r="321" spans="1:20">
      <c r="A321" s="21">
        <v>1008</v>
      </c>
      <c r="B321" s="21" t="s">
        <v>198</v>
      </c>
      <c r="C321" s="21">
        <v>2011</v>
      </c>
      <c r="D321" s="21">
        <v>105.98355894631</v>
      </c>
      <c r="E321" s="21">
        <v>144.46144903982099</v>
      </c>
      <c r="F321" s="21">
        <v>0</v>
      </c>
      <c r="G321" s="21">
        <v>40</v>
      </c>
      <c r="H321" s="21">
        <v>0</v>
      </c>
      <c r="I321" s="21">
        <v>40</v>
      </c>
      <c r="J321" s="90">
        <v>0</v>
      </c>
      <c r="K321" s="21">
        <v>9.4134147205443899</v>
      </c>
      <c r="L321" s="21">
        <v>81.789328253249806</v>
      </c>
      <c r="M321" s="21">
        <v>82</v>
      </c>
      <c r="N321" s="21">
        <v>0</v>
      </c>
      <c r="O321" s="21">
        <v>40</v>
      </c>
      <c r="P321" s="21">
        <v>70</v>
      </c>
      <c r="Q321" s="21">
        <v>0</v>
      </c>
      <c r="R321" s="21">
        <v>40</v>
      </c>
      <c r="S321" s="21">
        <v>15</v>
      </c>
      <c r="T321" s="21">
        <v>129</v>
      </c>
    </row>
    <row r="322" spans="1:20">
      <c r="A322" s="21">
        <v>1009</v>
      </c>
      <c r="B322" s="21" t="s">
        <v>240</v>
      </c>
      <c r="C322" s="21">
        <v>2011</v>
      </c>
      <c r="D322" s="21">
        <v>0</v>
      </c>
      <c r="E322" s="21">
        <v>0</v>
      </c>
      <c r="F322" s="21">
        <v>0</v>
      </c>
      <c r="G322" s="21">
        <v>0</v>
      </c>
      <c r="H322" s="21">
        <v>20</v>
      </c>
      <c r="I322" s="21">
        <v>1797</v>
      </c>
      <c r="J322" s="90">
        <v>754</v>
      </c>
      <c r="K322" s="21">
        <v>0</v>
      </c>
      <c r="L322" s="21">
        <v>0</v>
      </c>
      <c r="M322" s="21">
        <v>207</v>
      </c>
      <c r="N322" s="21">
        <v>0</v>
      </c>
      <c r="O322" s="21">
        <v>0</v>
      </c>
      <c r="P322" s="21">
        <v>0</v>
      </c>
      <c r="Q322" s="21" t="s">
        <v>173</v>
      </c>
      <c r="R322" s="21">
        <v>0</v>
      </c>
      <c r="S322" s="21" t="s">
        <v>173</v>
      </c>
      <c r="T322" s="21">
        <v>0</v>
      </c>
    </row>
    <row r="323" spans="1:20">
      <c r="A323" s="21">
        <v>1011</v>
      </c>
      <c r="B323" s="21" t="s">
        <v>233</v>
      </c>
      <c r="C323" s="21">
        <v>2011</v>
      </c>
      <c r="D323" s="21">
        <v>5119</v>
      </c>
      <c r="E323" s="21">
        <v>5638</v>
      </c>
      <c r="F323" s="21">
        <v>1660</v>
      </c>
      <c r="G323" s="21">
        <v>2291</v>
      </c>
      <c r="H323" s="21">
        <v>4713</v>
      </c>
      <c r="I323" s="21">
        <v>930</v>
      </c>
      <c r="J323" s="90">
        <v>866</v>
      </c>
      <c r="K323" s="21">
        <v>1525</v>
      </c>
      <c r="L323" s="21">
        <v>2905</v>
      </c>
      <c r="M323" s="21">
        <v>1549</v>
      </c>
      <c r="N323" s="21">
        <v>1266</v>
      </c>
      <c r="O323" s="21">
        <v>357</v>
      </c>
      <c r="P323" s="21">
        <v>684</v>
      </c>
      <c r="Q323" s="21">
        <v>2488</v>
      </c>
      <c r="R323" s="21">
        <v>2568</v>
      </c>
      <c r="S323" s="21">
        <v>4300</v>
      </c>
      <c r="T323" s="21">
        <v>13674</v>
      </c>
    </row>
    <row r="324" spans="1:20">
      <c r="A324" s="21">
        <v>1012</v>
      </c>
      <c r="B324" s="21" t="s">
        <v>237</v>
      </c>
      <c r="C324" s="21">
        <v>2011</v>
      </c>
      <c r="D324" s="21">
        <v>1277</v>
      </c>
      <c r="E324" s="21">
        <v>4841</v>
      </c>
      <c r="F324" s="21">
        <v>151</v>
      </c>
      <c r="G324" s="21">
        <v>192</v>
      </c>
      <c r="H324" s="21">
        <v>64</v>
      </c>
      <c r="I324" s="21">
        <v>109</v>
      </c>
      <c r="J324" s="90">
        <v>115</v>
      </c>
      <c r="K324" s="21">
        <v>3401</v>
      </c>
      <c r="L324" s="21">
        <v>2922</v>
      </c>
      <c r="M324" s="21">
        <v>747</v>
      </c>
      <c r="N324" s="21">
        <v>255</v>
      </c>
      <c r="O324" s="21">
        <v>42</v>
      </c>
      <c r="P324" s="21">
        <v>26.300490815106901</v>
      </c>
      <c r="Q324" s="21">
        <v>178.699509184893</v>
      </c>
      <c r="R324" s="21">
        <v>427</v>
      </c>
      <c r="S324" s="21">
        <v>2440</v>
      </c>
      <c r="T324" s="21">
        <v>6282</v>
      </c>
    </row>
    <row r="325" spans="1:20">
      <c r="A325" s="21">
        <v>1013</v>
      </c>
      <c r="B325" s="21" t="s">
        <v>203</v>
      </c>
      <c r="C325" s="21">
        <v>2011</v>
      </c>
      <c r="D325" s="21">
        <v>302</v>
      </c>
      <c r="E325" s="21">
        <v>1036</v>
      </c>
      <c r="F325" s="21">
        <v>70</v>
      </c>
      <c r="G325" s="21">
        <v>121</v>
      </c>
      <c r="H325" s="21">
        <v>423</v>
      </c>
      <c r="I325" s="21">
        <v>129</v>
      </c>
      <c r="J325" s="90">
        <v>145</v>
      </c>
      <c r="K325" s="21">
        <v>533</v>
      </c>
      <c r="L325" s="21">
        <v>439</v>
      </c>
      <c r="M325" s="21">
        <v>455</v>
      </c>
      <c r="N325" s="21">
        <v>182</v>
      </c>
      <c r="O325" s="21">
        <v>120</v>
      </c>
      <c r="P325" s="21">
        <v>67</v>
      </c>
      <c r="Q325" s="21">
        <v>563</v>
      </c>
      <c r="R325" s="21">
        <v>504</v>
      </c>
      <c r="S325" s="21">
        <v>709</v>
      </c>
      <c r="T325" s="21">
        <v>1286</v>
      </c>
    </row>
    <row r="326" spans="1:20">
      <c r="A326" s="21">
        <v>1014</v>
      </c>
      <c r="B326" s="21" t="s">
        <v>229</v>
      </c>
      <c r="C326" s="21">
        <v>2011</v>
      </c>
      <c r="D326" s="21">
        <v>68</v>
      </c>
      <c r="E326" s="21">
        <v>566</v>
      </c>
      <c r="F326" s="21">
        <v>0</v>
      </c>
      <c r="G326" s="21">
        <v>161</v>
      </c>
      <c r="H326" s="21">
        <v>0</v>
      </c>
      <c r="I326" s="21">
        <v>3101</v>
      </c>
      <c r="J326" s="90">
        <v>1010</v>
      </c>
      <c r="K326" s="21">
        <v>137</v>
      </c>
      <c r="L326" s="21">
        <v>189</v>
      </c>
      <c r="M326" s="21">
        <v>540</v>
      </c>
      <c r="N326" s="21">
        <v>562</v>
      </c>
      <c r="O326" s="21">
        <v>805</v>
      </c>
      <c r="P326" s="21">
        <v>182</v>
      </c>
      <c r="Q326" s="21">
        <v>445</v>
      </c>
      <c r="R326" s="21">
        <v>267</v>
      </c>
      <c r="S326" s="21">
        <v>184</v>
      </c>
      <c r="T326" s="21">
        <v>725</v>
      </c>
    </row>
    <row r="327" spans="1:20">
      <c r="A327" s="21">
        <v>1015</v>
      </c>
      <c r="B327" s="21" t="s">
        <v>223</v>
      </c>
      <c r="C327" s="21">
        <v>2011</v>
      </c>
      <c r="D327" s="21">
        <v>36</v>
      </c>
      <c r="E327" s="21">
        <v>59</v>
      </c>
      <c r="F327" s="21">
        <v>0</v>
      </c>
      <c r="G327" s="21">
        <v>0</v>
      </c>
      <c r="H327" s="21">
        <v>0</v>
      </c>
      <c r="I327" s="21" t="s">
        <v>173</v>
      </c>
      <c r="J327" s="90">
        <v>27</v>
      </c>
      <c r="K327" s="21">
        <v>0</v>
      </c>
      <c r="L327" s="21">
        <v>65</v>
      </c>
      <c r="M327" s="21">
        <v>0</v>
      </c>
      <c r="N327" s="21">
        <v>140</v>
      </c>
      <c r="O327" s="21">
        <v>246</v>
      </c>
      <c r="P327" s="21">
        <v>1</v>
      </c>
      <c r="Q327" s="21">
        <v>141</v>
      </c>
      <c r="R327" s="21">
        <v>1965</v>
      </c>
      <c r="S327" s="21">
        <v>279</v>
      </c>
      <c r="T327" s="21">
        <v>31</v>
      </c>
    </row>
    <row r="328" spans="1:20">
      <c r="A328" s="21">
        <v>1016</v>
      </c>
      <c r="B328" s="21" t="s">
        <v>206</v>
      </c>
      <c r="C328" s="21">
        <v>2011</v>
      </c>
      <c r="D328" s="21">
        <v>2522</v>
      </c>
      <c r="E328" s="21">
        <v>48</v>
      </c>
      <c r="F328" s="21">
        <v>0</v>
      </c>
      <c r="G328" s="21">
        <v>519</v>
      </c>
      <c r="H328" s="21">
        <v>4</v>
      </c>
      <c r="I328" s="21">
        <v>1089</v>
      </c>
      <c r="J328" s="90">
        <v>930</v>
      </c>
      <c r="K328" s="21">
        <v>128</v>
      </c>
      <c r="L328" s="21">
        <v>11</v>
      </c>
      <c r="M328" s="21">
        <v>372</v>
      </c>
      <c r="N328" s="21">
        <v>647</v>
      </c>
      <c r="O328" s="21">
        <v>22</v>
      </c>
      <c r="P328" s="21">
        <v>670</v>
      </c>
      <c r="Q328" s="21">
        <v>903</v>
      </c>
      <c r="R328" s="21">
        <v>23</v>
      </c>
      <c r="S328" s="21">
        <v>62</v>
      </c>
      <c r="T328" s="21">
        <v>16</v>
      </c>
    </row>
    <row r="329" spans="1:20">
      <c r="A329" s="21">
        <v>1017</v>
      </c>
      <c r="B329" s="21" t="s">
        <v>207</v>
      </c>
      <c r="C329" s="21">
        <v>2011</v>
      </c>
      <c r="D329" s="21">
        <v>62.7513256913224</v>
      </c>
      <c r="E329" s="21">
        <v>103</v>
      </c>
      <c r="F329" s="21">
        <v>44.302667784318999</v>
      </c>
      <c r="G329" s="21">
        <v>55</v>
      </c>
      <c r="H329" s="21">
        <v>87</v>
      </c>
      <c r="I329" s="21">
        <v>7077</v>
      </c>
      <c r="J329" s="90">
        <v>2023</v>
      </c>
      <c r="K329" s="21">
        <v>142</v>
      </c>
      <c r="L329" s="21">
        <v>119</v>
      </c>
      <c r="M329" s="21">
        <v>896</v>
      </c>
      <c r="N329" s="21">
        <v>933.63118123453796</v>
      </c>
      <c r="O329" s="21">
        <v>53</v>
      </c>
      <c r="P329" s="21">
        <v>121</v>
      </c>
      <c r="Q329" s="21">
        <v>195</v>
      </c>
      <c r="R329" s="21">
        <v>317</v>
      </c>
      <c r="S329" s="21">
        <v>110</v>
      </c>
      <c r="T329" s="21">
        <v>120</v>
      </c>
    </row>
    <row r="330" spans="1:20">
      <c r="A330" s="21">
        <v>1018</v>
      </c>
      <c r="B330" s="21" t="s">
        <v>208</v>
      </c>
      <c r="C330" s="21">
        <v>2011</v>
      </c>
      <c r="D330" s="21">
        <v>6494</v>
      </c>
      <c r="E330" s="21">
        <v>37279</v>
      </c>
      <c r="F330" s="21">
        <v>7929</v>
      </c>
      <c r="G330" s="21">
        <v>12880</v>
      </c>
      <c r="H330" s="21">
        <v>34889</v>
      </c>
      <c r="I330" s="21">
        <v>26975</v>
      </c>
      <c r="J330" s="90">
        <v>17871</v>
      </c>
      <c r="K330" s="21">
        <v>12444</v>
      </c>
      <c r="L330" s="21">
        <v>43114</v>
      </c>
      <c r="M330" s="21">
        <v>31760</v>
      </c>
      <c r="N330" s="21">
        <v>40540</v>
      </c>
      <c r="O330" s="21">
        <v>83933</v>
      </c>
      <c r="P330" s="21">
        <v>64964</v>
      </c>
      <c r="Q330" s="21">
        <v>95568</v>
      </c>
      <c r="R330" s="21">
        <v>66556</v>
      </c>
      <c r="S330" s="21">
        <v>69001</v>
      </c>
      <c r="T330" s="21">
        <v>12674</v>
      </c>
    </row>
    <row r="331" spans="1:20">
      <c r="A331" s="21">
        <v>1019</v>
      </c>
      <c r="B331" s="21" t="s">
        <v>230</v>
      </c>
      <c r="C331" s="21">
        <v>2011</v>
      </c>
      <c r="D331" s="21">
        <v>0</v>
      </c>
      <c r="E331" s="21">
        <v>0</v>
      </c>
      <c r="F331" s="21">
        <v>0</v>
      </c>
      <c r="G331" s="21">
        <v>0</v>
      </c>
      <c r="H331" s="21">
        <v>0</v>
      </c>
      <c r="I331" s="21">
        <v>73</v>
      </c>
      <c r="J331" s="90">
        <v>0</v>
      </c>
      <c r="K331" s="21">
        <v>0</v>
      </c>
      <c r="L331" s="21">
        <v>0</v>
      </c>
      <c r="M331" s="21">
        <v>0</v>
      </c>
      <c r="N331" s="21" t="s">
        <v>173</v>
      </c>
      <c r="O331" s="21" t="s">
        <v>173</v>
      </c>
      <c r="P331" s="21" t="s">
        <v>173</v>
      </c>
      <c r="Q331" s="21">
        <v>2045</v>
      </c>
      <c r="R331" s="21" t="s">
        <v>173</v>
      </c>
      <c r="S331" s="21">
        <v>0</v>
      </c>
      <c r="T331" s="21">
        <v>0</v>
      </c>
    </row>
    <row r="332" spans="1:20">
      <c r="A332" s="21">
        <v>1020</v>
      </c>
      <c r="B332" s="21" t="s">
        <v>238</v>
      </c>
      <c r="C332" s="21">
        <v>2011</v>
      </c>
      <c r="D332" s="21">
        <v>0</v>
      </c>
      <c r="E332" s="21">
        <v>11</v>
      </c>
      <c r="F332" s="21">
        <v>0</v>
      </c>
      <c r="G332" s="21">
        <v>0</v>
      </c>
      <c r="H332" s="21">
        <v>0</v>
      </c>
      <c r="I332" s="21">
        <v>4</v>
      </c>
      <c r="J332" s="90">
        <v>0</v>
      </c>
      <c r="K332" s="21">
        <v>0</v>
      </c>
      <c r="L332" s="21">
        <v>0</v>
      </c>
      <c r="M332" s="21">
        <v>0</v>
      </c>
      <c r="N332" s="21">
        <v>0</v>
      </c>
      <c r="O332" s="21">
        <v>0</v>
      </c>
      <c r="P332" s="21">
        <v>0</v>
      </c>
      <c r="Q332" s="21" t="s">
        <v>173</v>
      </c>
      <c r="R332" s="21">
        <v>151</v>
      </c>
      <c r="S332" s="21" t="s">
        <v>173</v>
      </c>
      <c r="T332" s="21">
        <v>0</v>
      </c>
    </row>
    <row r="333" spans="1:20">
      <c r="A333" s="21">
        <v>1021</v>
      </c>
      <c r="B333" s="21" t="s">
        <v>211</v>
      </c>
      <c r="C333" s="21">
        <v>2011</v>
      </c>
      <c r="D333" s="21">
        <v>0</v>
      </c>
      <c r="E333" s="21">
        <v>0</v>
      </c>
      <c r="F333" s="21">
        <v>0</v>
      </c>
      <c r="G333" s="21">
        <v>0</v>
      </c>
      <c r="H333" s="21" t="s">
        <v>173</v>
      </c>
      <c r="I333" s="21" t="s">
        <v>173</v>
      </c>
      <c r="J333" s="90">
        <v>1164.281622</v>
      </c>
      <c r="K333" s="21">
        <v>0</v>
      </c>
      <c r="L333" s="21">
        <v>0</v>
      </c>
      <c r="M333" s="21">
        <v>466.19827199999997</v>
      </c>
      <c r="N333" s="21">
        <v>907.71069799999998</v>
      </c>
      <c r="O333" s="21">
        <v>0</v>
      </c>
      <c r="P333" s="21">
        <v>0</v>
      </c>
      <c r="Q333" s="21">
        <v>0</v>
      </c>
      <c r="R333" s="21">
        <v>341.15029800000002</v>
      </c>
      <c r="S333" s="21">
        <v>0</v>
      </c>
      <c r="T333" s="21">
        <v>0</v>
      </c>
    </row>
    <row r="334" spans="1:20">
      <c r="A334" s="21">
        <v>1022</v>
      </c>
      <c r="B334" s="21" t="s">
        <v>239</v>
      </c>
      <c r="C334" s="21">
        <v>2011</v>
      </c>
      <c r="D334" s="21">
        <v>0</v>
      </c>
      <c r="E334" s="21">
        <v>151</v>
      </c>
      <c r="F334" s="21">
        <v>0</v>
      </c>
      <c r="G334" s="21">
        <v>0</v>
      </c>
      <c r="H334" s="21">
        <v>0</v>
      </c>
      <c r="I334" s="21">
        <v>26</v>
      </c>
      <c r="J334" s="90">
        <v>0</v>
      </c>
      <c r="K334" s="21">
        <v>0</v>
      </c>
      <c r="L334" s="21">
        <v>168</v>
      </c>
      <c r="M334" s="21">
        <v>35</v>
      </c>
      <c r="N334" s="21">
        <v>0</v>
      </c>
      <c r="O334" s="21">
        <v>0</v>
      </c>
      <c r="P334" s="21">
        <v>0</v>
      </c>
      <c r="Q334" s="21" t="s">
        <v>173</v>
      </c>
      <c r="R334" s="21">
        <v>0</v>
      </c>
      <c r="S334" s="21">
        <v>45</v>
      </c>
      <c r="T334" s="21">
        <v>38</v>
      </c>
    </row>
    <row r="335" spans="1:20">
      <c r="A335" s="21">
        <v>1024</v>
      </c>
      <c r="B335" s="21" t="s">
        <v>227</v>
      </c>
      <c r="C335" s="21">
        <v>2011</v>
      </c>
      <c r="D335" s="21">
        <v>6081</v>
      </c>
      <c r="E335" s="21">
        <v>29522</v>
      </c>
      <c r="F335" s="21">
        <v>3805</v>
      </c>
      <c r="G335" s="21">
        <v>4428</v>
      </c>
      <c r="H335" s="21">
        <v>8822</v>
      </c>
      <c r="I335" s="21">
        <v>5515.9607476064002</v>
      </c>
      <c r="J335" s="90">
        <v>5533.6856907157098</v>
      </c>
      <c r="K335" s="21">
        <v>11158.604378469299</v>
      </c>
      <c r="L335" s="21">
        <v>34124.577568245899</v>
      </c>
      <c r="M335" s="21">
        <v>17620.785703202098</v>
      </c>
      <c r="N335" s="21">
        <v>15811</v>
      </c>
      <c r="O335" s="21">
        <v>40146</v>
      </c>
      <c r="P335" s="21">
        <v>28197</v>
      </c>
      <c r="Q335" s="21">
        <v>52593.721915813199</v>
      </c>
      <c r="R335" s="21">
        <v>40627</v>
      </c>
      <c r="S335" s="21">
        <v>50790</v>
      </c>
      <c r="T335" s="21">
        <v>10021</v>
      </c>
    </row>
    <row r="336" spans="1:20">
      <c r="A336" s="21">
        <v>1001</v>
      </c>
      <c r="B336" s="21" t="s">
        <v>232</v>
      </c>
      <c r="C336" s="21">
        <v>2016</v>
      </c>
      <c r="D336" s="21">
        <v>9676</v>
      </c>
      <c r="E336" s="21">
        <v>25422</v>
      </c>
      <c r="F336" s="21">
        <v>2902</v>
      </c>
      <c r="G336" s="21">
        <v>5020</v>
      </c>
      <c r="H336" s="21">
        <v>8122</v>
      </c>
      <c r="I336" s="21">
        <v>2217</v>
      </c>
      <c r="J336" s="90">
        <v>4196</v>
      </c>
      <c r="K336" s="21">
        <v>14430</v>
      </c>
      <c r="L336" s="21">
        <v>21598</v>
      </c>
      <c r="M336" s="21">
        <v>17543</v>
      </c>
      <c r="N336" s="21">
        <v>6042</v>
      </c>
      <c r="O336" s="21">
        <v>1666</v>
      </c>
      <c r="P336" s="21">
        <v>1604</v>
      </c>
      <c r="Q336" s="21">
        <v>46842.209056576401</v>
      </c>
      <c r="R336" s="21">
        <v>11061</v>
      </c>
      <c r="S336" s="21">
        <v>47794.792532720399</v>
      </c>
      <c r="T336" s="21">
        <v>34420</v>
      </c>
    </row>
    <row r="337" spans="1:20">
      <c r="A337" s="21">
        <v>1002</v>
      </c>
      <c r="B337" s="21" t="s">
        <v>192</v>
      </c>
      <c r="C337" s="21">
        <v>2016</v>
      </c>
      <c r="D337" s="21">
        <v>2523</v>
      </c>
      <c r="E337" s="21">
        <v>2988</v>
      </c>
      <c r="F337" s="21">
        <v>93</v>
      </c>
      <c r="G337" s="21">
        <v>153</v>
      </c>
      <c r="H337" s="21">
        <v>86</v>
      </c>
      <c r="I337" s="21">
        <v>101</v>
      </c>
      <c r="J337" s="90">
        <v>98</v>
      </c>
      <c r="K337" s="21">
        <v>1246</v>
      </c>
      <c r="L337" s="21">
        <v>1107</v>
      </c>
      <c r="M337" s="21">
        <v>439</v>
      </c>
      <c r="N337" s="21">
        <v>58</v>
      </c>
      <c r="O337" s="21">
        <v>86</v>
      </c>
      <c r="P337" s="21">
        <v>15</v>
      </c>
      <c r="Q337" s="21">
        <v>223</v>
      </c>
      <c r="R337" s="21">
        <v>189</v>
      </c>
      <c r="S337" s="21">
        <v>1127</v>
      </c>
      <c r="T337" s="21">
        <v>6337</v>
      </c>
    </row>
    <row r="338" spans="1:20">
      <c r="A338" s="21">
        <v>1003</v>
      </c>
      <c r="B338" s="21" t="s">
        <v>193</v>
      </c>
      <c r="C338" s="21">
        <v>2016</v>
      </c>
      <c r="D338" s="21">
        <v>310.40181441517899</v>
      </c>
      <c r="E338" s="21">
        <v>506</v>
      </c>
      <c r="F338" s="21">
        <v>69.409907141188597</v>
      </c>
      <c r="G338" s="21">
        <v>23</v>
      </c>
      <c r="H338" s="21">
        <v>0</v>
      </c>
      <c r="I338" s="21">
        <v>86</v>
      </c>
      <c r="J338" s="90">
        <v>436.46679501773298</v>
      </c>
      <c r="K338" s="21">
        <v>532</v>
      </c>
      <c r="L338" s="21">
        <v>11104</v>
      </c>
      <c r="M338" s="21">
        <v>6568</v>
      </c>
      <c r="N338" s="21">
        <v>1675</v>
      </c>
      <c r="O338" s="21">
        <v>1514</v>
      </c>
      <c r="P338" s="21">
        <v>0</v>
      </c>
      <c r="Q338" s="21">
        <v>990</v>
      </c>
      <c r="R338" s="21">
        <v>4998</v>
      </c>
      <c r="S338" s="21">
        <v>13009</v>
      </c>
      <c r="T338" s="21">
        <v>1060</v>
      </c>
    </row>
    <row r="339" spans="1:20">
      <c r="A339" s="21">
        <v>1004</v>
      </c>
      <c r="B339" s="21" t="s">
        <v>194</v>
      </c>
      <c r="C339" s="21">
        <v>2016</v>
      </c>
      <c r="D339" s="21">
        <v>28.529648516769999</v>
      </c>
      <c r="E339" s="21">
        <v>51</v>
      </c>
      <c r="F339" s="21">
        <v>7</v>
      </c>
      <c r="G339" s="21">
        <v>3.23436999379186</v>
      </c>
      <c r="H339" s="21" t="s">
        <v>173</v>
      </c>
      <c r="I339" s="21" t="s">
        <v>173</v>
      </c>
      <c r="J339" s="90">
        <v>1</v>
      </c>
      <c r="K339" s="21">
        <v>4</v>
      </c>
      <c r="L339" s="21">
        <v>23</v>
      </c>
      <c r="M339" s="21">
        <v>0</v>
      </c>
      <c r="N339" s="21">
        <v>2.83320630782316</v>
      </c>
      <c r="O339" s="21">
        <v>0.87325503586446596</v>
      </c>
      <c r="P339" s="21">
        <v>0</v>
      </c>
      <c r="Q339" s="21">
        <v>4.1498805678439998</v>
      </c>
      <c r="R339" s="21">
        <v>4.9092880946765103</v>
      </c>
      <c r="S339" s="21">
        <v>25.138769437178698</v>
      </c>
      <c r="T339" s="21">
        <v>239</v>
      </c>
    </row>
    <row r="340" spans="1:20">
      <c r="A340" s="21">
        <v>1005</v>
      </c>
      <c r="B340" s="21" t="s">
        <v>195</v>
      </c>
      <c r="C340" s="21">
        <v>2016</v>
      </c>
      <c r="D340" s="21">
        <v>1762</v>
      </c>
      <c r="E340" s="21">
        <v>1545</v>
      </c>
      <c r="F340" s="21">
        <v>54.608464169871802</v>
      </c>
      <c r="G340" s="21">
        <v>0</v>
      </c>
      <c r="H340" s="21" t="s">
        <v>173</v>
      </c>
      <c r="I340" s="21" t="s">
        <v>173</v>
      </c>
      <c r="J340" s="90">
        <v>0</v>
      </c>
      <c r="K340" s="21">
        <v>169</v>
      </c>
      <c r="L340" s="21">
        <v>111</v>
      </c>
      <c r="M340" s="21">
        <v>177</v>
      </c>
      <c r="N340" s="21">
        <v>0</v>
      </c>
      <c r="O340" s="21">
        <v>0</v>
      </c>
      <c r="P340" s="21">
        <v>80</v>
      </c>
      <c r="Q340" s="21">
        <v>0</v>
      </c>
      <c r="R340" s="21">
        <v>304.39583800280798</v>
      </c>
      <c r="S340" s="21">
        <v>308</v>
      </c>
      <c r="T340" s="21">
        <v>2247</v>
      </c>
    </row>
    <row r="341" spans="1:20">
      <c r="A341" s="21">
        <v>1006</v>
      </c>
      <c r="B341" s="21" t="s">
        <v>235</v>
      </c>
      <c r="C341" s="21">
        <v>2016</v>
      </c>
      <c r="D341" s="21">
        <v>1491</v>
      </c>
      <c r="E341" s="21">
        <v>11410</v>
      </c>
      <c r="F341" s="21">
        <v>253</v>
      </c>
      <c r="G341" s="21">
        <v>835</v>
      </c>
      <c r="H341" s="21">
        <v>1632</v>
      </c>
      <c r="I341" s="21">
        <v>683</v>
      </c>
      <c r="J341" s="90">
        <v>1482</v>
      </c>
      <c r="K341" s="21">
        <v>7649</v>
      </c>
      <c r="L341" s="21">
        <v>12106</v>
      </c>
      <c r="M341" s="21">
        <v>10020</v>
      </c>
      <c r="N341" s="21">
        <v>2766</v>
      </c>
      <c r="O341" s="21">
        <v>1431</v>
      </c>
      <c r="P341" s="21">
        <v>565</v>
      </c>
      <c r="Q341" s="21">
        <v>2876</v>
      </c>
      <c r="R341" s="21">
        <v>5652</v>
      </c>
      <c r="S341" s="21">
        <v>8661</v>
      </c>
      <c r="T341" s="21">
        <v>5825</v>
      </c>
    </row>
    <row r="342" spans="1:20">
      <c r="A342" s="21">
        <v>1007</v>
      </c>
      <c r="B342" s="21" t="s">
        <v>236</v>
      </c>
      <c r="C342" s="21">
        <v>2016</v>
      </c>
      <c r="D342" s="21">
        <v>6173</v>
      </c>
      <c r="E342" s="21">
        <v>31760</v>
      </c>
      <c r="F342" s="21">
        <v>4966</v>
      </c>
      <c r="G342" s="21">
        <v>10176</v>
      </c>
      <c r="H342" s="21">
        <v>10109</v>
      </c>
      <c r="I342" s="21">
        <v>20885</v>
      </c>
      <c r="J342" s="90">
        <v>18352</v>
      </c>
      <c r="K342" s="21">
        <v>16236</v>
      </c>
      <c r="L342" s="21">
        <v>50366</v>
      </c>
      <c r="M342" s="21">
        <v>57017</v>
      </c>
      <c r="N342" s="21">
        <v>49476</v>
      </c>
      <c r="O342" s="21">
        <v>75080</v>
      </c>
      <c r="P342" s="21">
        <v>25080</v>
      </c>
      <c r="Q342" s="21">
        <v>46312</v>
      </c>
      <c r="R342" s="21">
        <v>74212</v>
      </c>
      <c r="S342" s="21">
        <v>76666</v>
      </c>
      <c r="T342" s="21">
        <v>13510</v>
      </c>
    </row>
    <row r="343" spans="1:20">
      <c r="A343" s="21">
        <v>1008</v>
      </c>
      <c r="B343" s="21" t="s">
        <v>198</v>
      </c>
      <c r="C343" s="21">
        <v>2016</v>
      </c>
      <c r="D343" s="21">
        <v>85</v>
      </c>
      <c r="E343" s="21">
        <v>71.948476196551496</v>
      </c>
      <c r="F343" s="21">
        <v>0</v>
      </c>
      <c r="G343" s="21">
        <v>0</v>
      </c>
      <c r="H343" s="21">
        <v>0</v>
      </c>
      <c r="I343" s="21">
        <v>5.3420798437558101</v>
      </c>
      <c r="J343" s="90">
        <v>0</v>
      </c>
      <c r="K343" s="21">
        <v>0</v>
      </c>
      <c r="L343" s="21">
        <v>0</v>
      </c>
      <c r="M343" s="21">
        <v>0.20501644231777699</v>
      </c>
      <c r="N343" s="21">
        <v>5.3854276143185302</v>
      </c>
      <c r="O343" s="21">
        <v>0</v>
      </c>
      <c r="P343" s="21">
        <v>0</v>
      </c>
      <c r="Q343" s="21">
        <v>7.0546391513649498</v>
      </c>
      <c r="R343" s="21">
        <v>5.0128369482429402</v>
      </c>
      <c r="S343" s="21">
        <v>52.535506055556098</v>
      </c>
      <c r="T343" s="21">
        <v>60</v>
      </c>
    </row>
    <row r="344" spans="1:20">
      <c r="A344" s="21">
        <v>1009</v>
      </c>
      <c r="B344" s="21" t="s">
        <v>240</v>
      </c>
      <c r="C344" s="21">
        <v>2016</v>
      </c>
      <c r="D344" s="21">
        <v>0</v>
      </c>
      <c r="E344" s="21" t="s">
        <v>173</v>
      </c>
      <c r="F344" s="21" t="s">
        <v>173</v>
      </c>
      <c r="G344" s="21">
        <v>0</v>
      </c>
      <c r="H344" s="21">
        <v>0</v>
      </c>
      <c r="I344" s="21">
        <v>2577</v>
      </c>
      <c r="J344" s="90">
        <v>949</v>
      </c>
      <c r="K344" s="21">
        <v>0</v>
      </c>
      <c r="L344" s="21" t="s">
        <v>173</v>
      </c>
      <c r="M344" s="21">
        <v>214</v>
      </c>
      <c r="N344" s="21">
        <v>63</v>
      </c>
      <c r="O344" s="21">
        <v>0</v>
      </c>
      <c r="P344" s="21">
        <v>0</v>
      </c>
      <c r="Q344" s="21" t="s">
        <v>173</v>
      </c>
      <c r="R344" s="21">
        <v>59</v>
      </c>
      <c r="S344" s="21" t="s">
        <v>173</v>
      </c>
      <c r="T344" s="21">
        <v>0</v>
      </c>
    </row>
    <row r="345" spans="1:20">
      <c r="A345" s="21">
        <v>1011</v>
      </c>
      <c r="B345" s="21" t="s">
        <v>233</v>
      </c>
      <c r="C345" s="21">
        <v>2016</v>
      </c>
      <c r="D345" s="21">
        <v>3459</v>
      </c>
      <c r="E345" s="21">
        <v>4575</v>
      </c>
      <c r="F345" s="21">
        <v>1404</v>
      </c>
      <c r="G345" s="21">
        <v>1315</v>
      </c>
      <c r="H345" s="21">
        <v>3176</v>
      </c>
      <c r="I345" s="21">
        <v>1170</v>
      </c>
      <c r="J345" s="90">
        <v>772</v>
      </c>
      <c r="K345" s="21">
        <v>1071</v>
      </c>
      <c r="L345" s="21">
        <v>2044</v>
      </c>
      <c r="M345" s="21">
        <v>1945</v>
      </c>
      <c r="N345" s="21">
        <v>1136</v>
      </c>
      <c r="O345" s="21">
        <v>506</v>
      </c>
      <c r="P345" s="21">
        <v>569</v>
      </c>
      <c r="Q345" s="21">
        <v>1882</v>
      </c>
      <c r="R345" s="21">
        <v>2138</v>
      </c>
      <c r="S345" s="21">
        <v>2685</v>
      </c>
      <c r="T345" s="21">
        <v>14378</v>
      </c>
    </row>
    <row r="346" spans="1:20">
      <c r="A346" s="21">
        <v>1012</v>
      </c>
      <c r="B346" s="21" t="s">
        <v>237</v>
      </c>
      <c r="C346" s="21">
        <v>2016</v>
      </c>
      <c r="D346" s="21">
        <v>791</v>
      </c>
      <c r="E346" s="21">
        <v>3703</v>
      </c>
      <c r="F346" s="21">
        <v>98</v>
      </c>
      <c r="G346" s="21">
        <v>206</v>
      </c>
      <c r="H346" s="21">
        <v>134</v>
      </c>
      <c r="I346" s="21">
        <v>129</v>
      </c>
      <c r="J346" s="90">
        <v>124</v>
      </c>
      <c r="K346" s="21">
        <v>2842</v>
      </c>
      <c r="L346" s="21">
        <v>2505</v>
      </c>
      <c r="M346" s="21">
        <v>737</v>
      </c>
      <c r="N346" s="21">
        <v>89</v>
      </c>
      <c r="O346" s="21">
        <v>18</v>
      </c>
      <c r="P346" s="21">
        <v>26.5319240074184</v>
      </c>
      <c r="Q346" s="21">
        <v>148</v>
      </c>
      <c r="R346" s="21">
        <v>485</v>
      </c>
      <c r="S346" s="21">
        <v>2206</v>
      </c>
      <c r="T346" s="21">
        <v>5949</v>
      </c>
    </row>
    <row r="347" spans="1:20">
      <c r="A347" s="21">
        <v>1013</v>
      </c>
      <c r="B347" s="21" t="s">
        <v>203</v>
      </c>
      <c r="C347" s="21">
        <v>2016</v>
      </c>
      <c r="D347" s="21">
        <v>481</v>
      </c>
      <c r="E347" s="21">
        <v>1584</v>
      </c>
      <c r="F347" s="21">
        <v>78</v>
      </c>
      <c r="G347" s="21">
        <v>194</v>
      </c>
      <c r="H347" s="21">
        <v>514</v>
      </c>
      <c r="I347" s="21">
        <v>311</v>
      </c>
      <c r="J347" s="90">
        <v>233</v>
      </c>
      <c r="K347" s="21">
        <v>821</v>
      </c>
      <c r="L347" s="21">
        <v>778</v>
      </c>
      <c r="M347" s="21">
        <v>579</v>
      </c>
      <c r="N347" s="21">
        <v>315</v>
      </c>
      <c r="O347" s="21">
        <v>318</v>
      </c>
      <c r="P347" s="21">
        <v>187</v>
      </c>
      <c r="Q347" s="21">
        <v>599</v>
      </c>
      <c r="R347" s="21">
        <v>622</v>
      </c>
      <c r="S347" s="21">
        <v>944</v>
      </c>
      <c r="T347" s="21">
        <v>1647</v>
      </c>
    </row>
    <row r="348" spans="1:20">
      <c r="A348" s="21">
        <v>1014</v>
      </c>
      <c r="B348" s="21" t="s">
        <v>229</v>
      </c>
      <c r="C348" s="21">
        <v>2016</v>
      </c>
      <c r="D348" s="21">
        <v>68</v>
      </c>
      <c r="E348" s="21">
        <v>633</v>
      </c>
      <c r="F348" s="21">
        <v>61</v>
      </c>
      <c r="G348" s="21">
        <v>157</v>
      </c>
      <c r="H348" s="21">
        <v>0</v>
      </c>
      <c r="I348" s="21">
        <v>4015</v>
      </c>
      <c r="J348" s="90">
        <v>1178</v>
      </c>
      <c r="K348" s="21">
        <v>204</v>
      </c>
      <c r="L348" s="21">
        <v>311</v>
      </c>
      <c r="M348" s="21">
        <v>656</v>
      </c>
      <c r="N348" s="21">
        <v>771</v>
      </c>
      <c r="O348" s="21">
        <v>509</v>
      </c>
      <c r="P348" s="21">
        <v>70</v>
      </c>
      <c r="Q348" s="21">
        <v>734</v>
      </c>
      <c r="R348" s="21">
        <v>297</v>
      </c>
      <c r="S348" s="21">
        <v>219</v>
      </c>
      <c r="T348" s="21">
        <v>524</v>
      </c>
    </row>
    <row r="349" spans="1:20">
      <c r="A349" s="21">
        <v>1015</v>
      </c>
      <c r="B349" s="21" t="s">
        <v>223</v>
      </c>
      <c r="C349" s="21">
        <v>2016</v>
      </c>
      <c r="D349" s="21" t="s">
        <v>173</v>
      </c>
      <c r="E349" s="21">
        <v>23</v>
      </c>
      <c r="F349" s="21" t="s">
        <v>173</v>
      </c>
      <c r="G349" s="21" t="s">
        <v>173</v>
      </c>
      <c r="H349" s="21">
        <v>0</v>
      </c>
      <c r="I349" s="21" t="s">
        <v>173</v>
      </c>
      <c r="J349" s="90" t="s">
        <v>173</v>
      </c>
      <c r="K349" s="21">
        <v>55</v>
      </c>
      <c r="L349" s="21">
        <v>144</v>
      </c>
      <c r="M349" s="21">
        <v>157</v>
      </c>
      <c r="N349" s="21">
        <v>0</v>
      </c>
      <c r="O349" s="21">
        <v>227</v>
      </c>
      <c r="P349" s="21">
        <v>0</v>
      </c>
      <c r="Q349" s="21" t="s">
        <v>173</v>
      </c>
      <c r="R349" s="21">
        <v>64</v>
      </c>
      <c r="S349" s="21">
        <v>191</v>
      </c>
      <c r="T349" s="21">
        <v>52</v>
      </c>
    </row>
    <row r="350" spans="1:20">
      <c r="A350" s="21">
        <v>1016</v>
      </c>
      <c r="B350" s="21" t="s">
        <v>206</v>
      </c>
      <c r="C350" s="21">
        <v>2016</v>
      </c>
      <c r="D350" s="21">
        <v>1327</v>
      </c>
      <c r="E350" s="21">
        <v>37</v>
      </c>
      <c r="F350" s="21">
        <v>4</v>
      </c>
      <c r="G350" s="21">
        <v>412</v>
      </c>
      <c r="H350" s="21">
        <v>12</v>
      </c>
      <c r="I350" s="21">
        <v>1060</v>
      </c>
      <c r="J350" s="90">
        <v>684</v>
      </c>
      <c r="K350" s="21">
        <v>105</v>
      </c>
      <c r="L350" s="21">
        <v>13</v>
      </c>
      <c r="M350" s="21">
        <v>317</v>
      </c>
      <c r="N350" s="21">
        <v>543</v>
      </c>
      <c r="O350" s="21">
        <v>22</v>
      </c>
      <c r="P350" s="21">
        <v>687</v>
      </c>
      <c r="Q350" s="21">
        <v>737</v>
      </c>
      <c r="R350" s="21">
        <v>25</v>
      </c>
      <c r="S350" s="21">
        <v>19</v>
      </c>
      <c r="T350" s="21">
        <v>39</v>
      </c>
    </row>
    <row r="351" spans="1:20">
      <c r="A351" s="21">
        <v>1017</v>
      </c>
      <c r="B351" s="21" t="s">
        <v>207</v>
      </c>
      <c r="C351" s="21">
        <v>2016</v>
      </c>
      <c r="D351" s="21">
        <v>15</v>
      </c>
      <c r="E351" s="21">
        <v>197</v>
      </c>
      <c r="F351" s="21">
        <v>11.504151462321699</v>
      </c>
      <c r="G351" s="21">
        <v>364</v>
      </c>
      <c r="H351" s="21">
        <v>49</v>
      </c>
      <c r="I351" s="21">
        <v>10392</v>
      </c>
      <c r="J351" s="90">
        <v>3417</v>
      </c>
      <c r="K351" s="21">
        <v>145</v>
      </c>
      <c r="L351" s="21">
        <v>478</v>
      </c>
      <c r="M351" s="21">
        <v>1654</v>
      </c>
      <c r="N351" s="21">
        <v>1458</v>
      </c>
      <c r="O351" s="21">
        <v>123</v>
      </c>
      <c r="P351" s="21">
        <v>161</v>
      </c>
      <c r="Q351" s="21">
        <v>131</v>
      </c>
      <c r="R351" s="21">
        <v>734</v>
      </c>
      <c r="S351" s="21">
        <v>246</v>
      </c>
      <c r="T351" s="21">
        <v>214.495848537678</v>
      </c>
    </row>
    <row r="352" spans="1:20">
      <c r="A352" s="21">
        <v>1018</v>
      </c>
      <c r="B352" s="21" t="s">
        <v>208</v>
      </c>
      <c r="C352" s="21">
        <v>2016</v>
      </c>
      <c r="D352" s="21">
        <v>10693</v>
      </c>
      <c r="E352" s="21">
        <v>39467</v>
      </c>
      <c r="F352" s="21">
        <v>7045</v>
      </c>
      <c r="G352" s="21">
        <v>14465</v>
      </c>
      <c r="H352" s="21">
        <v>34382</v>
      </c>
      <c r="I352" s="21">
        <v>22979</v>
      </c>
      <c r="J352" s="90">
        <v>18079</v>
      </c>
      <c r="K352" s="21">
        <v>13477</v>
      </c>
      <c r="L352" s="21">
        <v>48438</v>
      </c>
      <c r="M352" s="21">
        <v>37215</v>
      </c>
      <c r="N352" s="21">
        <v>44562</v>
      </c>
      <c r="O352" s="21">
        <v>94170</v>
      </c>
      <c r="P352" s="21">
        <v>74028</v>
      </c>
      <c r="Q352" s="21">
        <v>98780</v>
      </c>
      <c r="R352" s="21">
        <v>71438</v>
      </c>
      <c r="S352" s="21">
        <v>78274</v>
      </c>
      <c r="T352" s="21">
        <v>19259</v>
      </c>
    </row>
    <row r="353" spans="1:20">
      <c r="A353" s="21">
        <v>1019</v>
      </c>
      <c r="B353" s="21" t="s">
        <v>230</v>
      </c>
      <c r="C353" s="21">
        <v>2016</v>
      </c>
      <c r="D353" s="21">
        <v>0</v>
      </c>
      <c r="E353" s="21" t="s">
        <v>173</v>
      </c>
      <c r="F353" s="21">
        <v>0</v>
      </c>
      <c r="G353" s="21">
        <v>0</v>
      </c>
      <c r="H353" s="21" t="s">
        <v>173</v>
      </c>
      <c r="I353" s="21" t="s">
        <v>173</v>
      </c>
      <c r="J353" s="90" t="s">
        <v>173</v>
      </c>
      <c r="K353" s="21">
        <v>0</v>
      </c>
      <c r="L353" s="21" t="s">
        <v>173</v>
      </c>
      <c r="M353" s="21" t="s">
        <v>173</v>
      </c>
      <c r="N353" s="21" t="s">
        <v>173</v>
      </c>
      <c r="O353" s="21" t="s">
        <v>173</v>
      </c>
      <c r="P353" s="21" t="s">
        <v>173</v>
      </c>
      <c r="Q353" s="21">
        <v>1594</v>
      </c>
      <c r="R353" s="21" t="s">
        <v>173</v>
      </c>
      <c r="S353" s="21">
        <v>0</v>
      </c>
      <c r="T353" s="21" t="s">
        <v>173</v>
      </c>
    </row>
    <row r="354" spans="1:20">
      <c r="A354" s="21">
        <v>1020</v>
      </c>
      <c r="B354" s="21" t="s">
        <v>238</v>
      </c>
      <c r="C354" s="21">
        <v>2016</v>
      </c>
      <c r="D354" s="21" t="s">
        <v>173</v>
      </c>
      <c r="E354" s="21">
        <v>17</v>
      </c>
      <c r="F354" s="21" t="s">
        <v>173</v>
      </c>
      <c r="G354" s="21">
        <v>22</v>
      </c>
      <c r="H354" s="21" t="s">
        <v>173</v>
      </c>
      <c r="I354" s="21">
        <v>204</v>
      </c>
      <c r="J354" s="90" t="s">
        <v>173</v>
      </c>
      <c r="K354" s="21" t="s">
        <v>173</v>
      </c>
      <c r="L354" s="21" t="s">
        <v>173</v>
      </c>
      <c r="M354" s="21" t="s">
        <v>173</v>
      </c>
      <c r="N354" s="21">
        <v>70</v>
      </c>
      <c r="O354" s="21">
        <v>0</v>
      </c>
      <c r="P354" s="21">
        <v>0</v>
      </c>
      <c r="Q354" s="21" t="s">
        <v>173</v>
      </c>
      <c r="R354" s="21">
        <v>31</v>
      </c>
      <c r="S354" s="21">
        <v>15</v>
      </c>
      <c r="T354" s="21">
        <v>5</v>
      </c>
    </row>
    <row r="355" spans="1:20">
      <c r="A355" s="21">
        <v>1021</v>
      </c>
      <c r="B355" s="21" t="s">
        <v>211</v>
      </c>
      <c r="C355" s="21">
        <v>2016</v>
      </c>
      <c r="D355" s="21">
        <v>0</v>
      </c>
      <c r="E355" s="21">
        <v>0</v>
      </c>
      <c r="F355" s="21">
        <v>0</v>
      </c>
      <c r="G355" s="21">
        <v>0</v>
      </c>
      <c r="H355" s="21" t="s">
        <v>173</v>
      </c>
      <c r="I355" s="21" t="s">
        <v>173</v>
      </c>
      <c r="J355" s="90">
        <v>1280.0218179999999</v>
      </c>
      <c r="K355" s="21">
        <v>0</v>
      </c>
      <c r="L355" s="21">
        <v>0</v>
      </c>
      <c r="M355" s="21">
        <v>715.48484800000006</v>
      </c>
      <c r="N355" s="21">
        <v>701.72552399999995</v>
      </c>
      <c r="O355" s="21">
        <v>0</v>
      </c>
      <c r="P355" s="21">
        <v>0</v>
      </c>
      <c r="Q355" s="21">
        <v>0</v>
      </c>
      <c r="R355" s="21">
        <v>354.90962200000001</v>
      </c>
      <c r="S355" s="21">
        <v>0</v>
      </c>
      <c r="T355" s="21">
        <v>0</v>
      </c>
    </row>
    <row r="356" spans="1:20">
      <c r="A356" s="21">
        <v>1022</v>
      </c>
      <c r="B356" s="21" t="s">
        <v>239</v>
      </c>
      <c r="C356" s="21">
        <v>2016</v>
      </c>
      <c r="D356" s="21" t="s">
        <v>173</v>
      </c>
      <c r="E356" s="21">
        <v>156</v>
      </c>
      <c r="F356" s="21">
        <v>0</v>
      </c>
      <c r="G356" s="21">
        <v>0</v>
      </c>
      <c r="H356" s="21">
        <v>0</v>
      </c>
      <c r="I356" s="21" t="s">
        <v>173</v>
      </c>
      <c r="J356" s="90">
        <v>0</v>
      </c>
      <c r="K356" s="21">
        <v>37</v>
      </c>
      <c r="L356" s="21">
        <v>70</v>
      </c>
      <c r="M356" s="21">
        <v>9</v>
      </c>
      <c r="N356" s="21">
        <v>0</v>
      </c>
      <c r="O356" s="21">
        <v>0</v>
      </c>
      <c r="P356" s="21">
        <v>0</v>
      </c>
      <c r="Q356" s="21" t="s">
        <v>173</v>
      </c>
      <c r="R356" s="21">
        <v>91</v>
      </c>
      <c r="S356" s="21" t="s">
        <v>173</v>
      </c>
      <c r="T356" s="21">
        <v>138</v>
      </c>
    </row>
    <row r="357" spans="1:20">
      <c r="A357" s="21">
        <v>1024</v>
      </c>
      <c r="B357" s="21" t="s">
        <v>227</v>
      </c>
      <c r="C357" s="21">
        <v>2016</v>
      </c>
      <c r="D357" s="21">
        <v>7883</v>
      </c>
      <c r="E357" s="21">
        <v>29440</v>
      </c>
      <c r="F357" s="21">
        <v>3169.3758529278298</v>
      </c>
      <c r="G357" s="21">
        <v>4394</v>
      </c>
      <c r="H357" s="21">
        <v>15271</v>
      </c>
      <c r="I357" s="21">
        <v>3493.5490795263299</v>
      </c>
      <c r="J357" s="90">
        <v>3961</v>
      </c>
      <c r="K357" s="21">
        <v>10431.1912750915</v>
      </c>
      <c r="L357" s="21">
        <v>31823.565968058301</v>
      </c>
      <c r="M357" s="21">
        <v>17756.0781446742</v>
      </c>
      <c r="N357" s="21">
        <v>12955</v>
      </c>
      <c r="O357" s="21">
        <v>34276</v>
      </c>
      <c r="P357" s="21">
        <v>24200</v>
      </c>
      <c r="Q357" s="21">
        <v>46842.209056576401</v>
      </c>
      <c r="R357" s="21">
        <v>35132</v>
      </c>
      <c r="S357" s="21">
        <v>47794.792532720399</v>
      </c>
      <c r="T357" s="21">
        <v>13867.352251263201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DATA SOURCES</vt:lpstr>
      <vt:lpstr>GENERAL PROCESSING</vt:lpstr>
      <vt:lpstr>MetaData tracker (with Lamisa) </vt:lpstr>
      <vt:lpstr>Counties</vt:lpstr>
      <vt:lpstr>fertilizer_extending_Joys</vt:lpstr>
      <vt:lpstr>fertlilizer_N_fixing_crops</vt:lpstr>
      <vt:lpstr>lvstk_lamisa_CAN</vt:lpstr>
      <vt:lpstr>crop_pasture_parameters_joy</vt:lpstr>
      <vt:lpstr>crop_lamisa_CAN</vt:lpstr>
      <vt:lpstr>pop_lamisa_CAN</vt:lpstr>
      <vt:lpstr>bnf_joy_CAN</vt:lpstr>
      <vt:lpstr>deposition_meghan_CAN</vt:lpstr>
      <vt:lpstr>fixation_meghan_CAN</vt:lpstr>
      <vt:lpstr>gauge_pairs_names_USA_danyka</vt:lpstr>
      <vt:lpstr>gauge_flow_names_25_CAN_meg</vt:lpstr>
      <vt:lpstr>gauge_nitrate_names_15_CAN_meg</vt:lpstr>
      <vt:lpstr>Potential Pairs</vt:lpstr>
      <vt:lpstr>gauge_pairs_names_CAN_meghan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 Marie McLeod</dc:creator>
  <cp:lastModifiedBy>Meghan Marie McLeod</cp:lastModifiedBy>
  <dcterms:created xsi:type="dcterms:W3CDTF">2021-02-26T01:58:38Z</dcterms:created>
  <dcterms:modified xsi:type="dcterms:W3CDTF">2021-06-08T19:47:18Z</dcterms:modified>
</cp:coreProperties>
</file>