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xox81\Documents\sql\Master excel file\"/>
    </mc:Choice>
  </mc:AlternateContent>
  <xr:revisionPtr revIDLastSave="0" documentId="13_ncr:1_{4D2E17E3-D536-4AE1-95C6-117A18EB22DC}" xr6:coauthVersionLast="47" xr6:coauthVersionMax="47" xr10:uidLastSave="{00000000-0000-0000-0000-000000000000}"/>
  <bookViews>
    <workbookView xWindow="-98" yWindow="-98" windowWidth="21795" windowHeight="13875" activeTab="4" xr2:uid="{D7FBD9E7-CF78-48C7-ADC9-8E4DBF975B8C}"/>
  </bookViews>
  <sheets>
    <sheet name="チェック用" sheetId="12" r:id="rId1"/>
    <sheet name="済" sheetId="2" r:id="rId2"/>
    <sheet name="済以外" sheetId="3" r:id="rId3"/>
    <sheet name="最新" sheetId="10" r:id="rId4"/>
    <sheet name="メモ" sheetId="1" r:id="rId5"/>
  </sheets>
  <definedNames>
    <definedName name="ExternalData_1" localSheetId="0" hidden="1">チェック用!$A$1:$D$17</definedName>
    <definedName name="ExternalData_1" localSheetId="3" hidden="1">最新!$A$1:$D$20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 i="1" l="1" a="1"/>
  <c r="P5" i="1" s="1"/>
  <c r="P37" i="1" a="1"/>
  <c r="P37" i="1" s="1"/>
  <c r="P39" i="1" a="1"/>
  <c r="P39" i="1"/>
  <c r="P53" i="1" a="1"/>
  <c r="P5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625B35-33C6-47B2-93BF-E1DE48B4CCA0}"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2" xr16:uid="{C0497FE1-2C25-49B6-B732-6EB25706515C}" keepAlive="1" name="Query - Parameter2" description="Connection to the 'Parameter2' query in the workbook." type="5" refreshedVersion="0" background="1">
    <dbPr connection="Provider=Microsoft.Mashup.OleDb.1;Data Source=$Workbook$;Location=Parameter2;Extended Properties=&quot;&quot;" command="SELECT * FROM [Parameter2]"/>
  </connection>
  <connection id="3" xr16:uid="{0F820F3D-E2CC-4B06-BA23-4C6E292699B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18B4CF4-6C02-403C-9C63-F156D3CE99B1}" keepAlive="1" name="Query - Sample File (2)" description="Connection to the 'Sample File (2)' query in the workbook." type="5" refreshedVersion="0" background="1">
    <dbPr connection="Provider=Microsoft.Mashup.OleDb.1;Data Source=$Workbook$;Location=&quot;Sample File (2)&quot;;Extended Properties=&quot;&quot;" command="SELECT * FROM [Sample File (2)]"/>
  </connection>
  <connection id="5" xr16:uid="{D1061A5D-F21E-4044-98BC-79C0AF1C1E4E}"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E1C6D348-0D9B-43F0-A7A5-1D8D1FF9CC77}" keepAlive="1" name="Query - Transform File (2)" description="Connection to the 'Transform File (2)' query in the workbook." type="5" refreshedVersion="0" background="1">
    <dbPr connection="Provider=Microsoft.Mashup.OleDb.1;Data Source=$Workbook$;Location=&quot;Transform File (2)&quot;;Extended Properties=&quot;&quot;" command="SELECT * FROM [Transform File (2)]"/>
  </connection>
  <connection id="7" xr16:uid="{32086E61-61FA-4DF3-948E-D8CA65D84C5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8" xr16:uid="{1FD63988-36A8-46C4-A8CE-5B748F30DE25}" keepAlive="1" name="Query - Transform Sample File (2)" description="Connection to the 'Transform Sample File (2)' query in the workbook." type="5" refreshedVersion="0" background="1">
    <dbPr connection="Provider=Microsoft.Mashup.OleDb.1;Data Source=$Workbook$;Location=&quot;Transform Sample File (2)&quot;;Extended Properties=&quot;&quot;" command="SELECT * FROM [Transform Sample File (2)]"/>
  </connection>
  <connection id="9" xr16:uid="{5AB95B72-D505-4AEF-8C04-90CEFD558BE2}" keepAlive="1" name="Query - 最新" description="Connection to the '最新' query in the workbook." type="5" refreshedVersion="8" background="1" saveData="1">
    <dbPr connection="Provider=Microsoft.Mashup.OleDb.1;Data Source=$Workbook$;Location=最新;Extended Properties=&quot;&quot;" command="SELECT * FROM [最新]"/>
  </connection>
  <connection id="10" xr16:uid="{78C751BF-8A40-4F1B-ADB8-69024C37D4D3}" keepAlive="1" name="Query - 最新_ 済" description="Connection to the '最新_ 済' query in the workbook." type="5" refreshedVersion="8" background="1" saveData="1">
    <dbPr connection="Provider=Microsoft.Mashup.OleDb.1;Data Source=$Workbook$;Location=&quot;最新_ 済&quot;;Extended Properties=&quot;&quot;" command="SELECT * FROM [最新_ 済]"/>
  </connection>
  <connection id="11" xr16:uid="{3E911E1A-19E0-4828-B1DC-5143829AC103}" keepAlive="1" name="Query - 最新_済_済以外" description="Connection to the '最新_済_済以外' query in the workbook." type="5" refreshedVersion="8" background="1" saveData="1">
    <dbPr connection="Provider=Microsoft.Mashup.OleDb.1;Data Source=$Workbook$;Location=最新_済_済以外;Extended Properties=&quot;&quot;" command="SELECT * FROM [最新_済_済以外]"/>
  </connection>
  <connection id="12" xr16:uid="{BBBF3067-86F8-4124-A59D-0D999D0085FC}" keepAlive="1" name="Query - 済" description="Connection to the '済' query in the workbook." type="5" refreshedVersion="0" background="1">
    <dbPr connection="Provider=Microsoft.Mashup.OleDb.1;Data Source=$Workbook$;Location=済;Extended Properties=&quot;&quot;" command="SELECT * FROM [済]"/>
  </connection>
  <connection id="13" xr16:uid="{D33E01EE-9A7F-443F-AD9A-7AAB416D8C9B}" keepAlive="1" name="Query - 済以外" description="Connection to the '済以外' query in the workbook." type="5" refreshedVersion="0" background="1">
    <dbPr connection="Provider=Microsoft.Mashup.OleDb.1;Data Source=$Workbook$;Location=済以外;Extended Properties=&quot;&quot;" command="SELECT * FROM [済以外]"/>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<sst xmlns="http://schemas.openxmlformats.org/spreadsheetml/2006/main" count="241" uniqueCount="112">
  <si>
    <t>Source.Name</t>
  </si>
  <si>
    <t>202305.csv</t>
  </si>
  <si>
    <t>0001_202305</t>
  </si>
  <si>
    <t>0002_202305</t>
  </si>
  <si>
    <t>0003_202305</t>
  </si>
  <si>
    <t>0004_202305</t>
  </si>
  <si>
    <t>0005_202305</t>
  </si>
  <si>
    <t>0001_202304</t>
  </si>
  <si>
    <t>0002_202304</t>
  </si>
  <si>
    <t>0003_202304</t>
  </si>
  <si>
    <t>0001_202303</t>
  </si>
  <si>
    <t>0002_202303</t>
  </si>
  <si>
    <t>0003_202303</t>
  </si>
  <si>
    <t>0001_202302</t>
  </si>
  <si>
    <t>0002_202302</t>
  </si>
  <si>
    <t>0003_202302</t>
  </si>
  <si>
    <t>済</t>
  </si>
  <si>
    <t>0001_202301</t>
  </si>
  <si>
    <t>202301-0001_202301</t>
  </si>
  <si>
    <t>0002_202301</t>
  </si>
  <si>
    <t>202301-0002_202301</t>
  </si>
  <si>
    <t>0003_202301</t>
  </si>
  <si>
    <t>202301-0003_202301</t>
  </si>
  <si>
    <t>202302-0001_202302</t>
  </si>
  <si>
    <t>202302-0003_202302</t>
  </si>
  <si>
    <t>202303-0001_202303</t>
  </si>
  <si>
    <t>202303-0003_202303</t>
  </si>
  <si>
    <t>202303-0001_202302</t>
  </si>
  <si>
    <t>202304-0001_202304</t>
  </si>
  <si>
    <t>202304-0003_202304</t>
  </si>
  <si>
    <t>もう一度確認</t>
  </si>
  <si>
    <t>テーブルを初期状態で列選択すると表示したり作業するのに時間がかかる</t>
  </si>
  <si>
    <t>「値貼り付け」すれば自動的にテーブルを拡張してくれるため、列選択する必要はない</t>
  </si>
  <si>
    <t>メモ</t>
  </si>
  <si>
    <t>年月日</t>
  </si>
  <si>
    <t>供給地点特定番号</t>
  </si>
  <si>
    <t>年月日-特定供給番号</t>
  </si>
  <si>
    <t>年月日-供給地点特定番号</t>
  </si>
  <si>
    <t>202305-0001_202305</t>
  </si>
  <si>
    <t>202305-0002_202305</t>
  </si>
  <si>
    <t>202305-0003_202305</t>
  </si>
  <si>
    <t>202305-0004_202305</t>
  </si>
  <si>
    <t>202305-0005_202305</t>
  </si>
  <si>
    <t>202304-0002_202304</t>
  </si>
  <si>
    <t>202303-0002_202303</t>
  </si>
  <si>
    <t>202303-0002_202302</t>
  </si>
  <si>
    <t>202302-0002_202302</t>
  </si>
  <si>
    <t>Query結果のシートを消してもConnectionは残るので利用し続けれる</t>
  </si>
  <si>
    <t>済以外</t>
  </si>
  <si>
    <t>o</t>
  </si>
  <si>
    <t>x</t>
  </si>
  <si>
    <t>チェック用</t>
  </si>
  <si>
    <t>最新にレコードがあるかないか</t>
  </si>
  <si>
    <t>作業手順</t>
  </si>
  <si>
    <t>∩: U+2229: intersect</t>
  </si>
  <si>
    <t>∪: U+222a: union</t>
  </si>
  <si>
    <t>ᴨ: U+1d28: product</t>
  </si>
  <si>
    <t>𝞂: U+1d782: select</t>
  </si>
  <si>
    <t>𝑝: U+1d45d: rename</t>
  </si>
  <si>
    <t>Ʒ: U+01b7: group by</t>
  </si>
  <si>
    <t>←: U+2190: assignment</t>
  </si>
  <si>
    <t>÷: U+00f7: divide</t>
  </si>
  <si>
    <t>▁: U+2581: minus</t>
  </si>
  <si>
    <t>𝞦: U+1d7a6: cross product</t>
  </si>
  <si>
    <t>⟕: U+27d5: left outer join</t>
  </si>
  <si>
    <t>⟖: U+27d6: right outer join</t>
  </si>
  <si>
    <t>⟗: U+27d7: full outer join</t>
  </si>
  <si>
    <t>⨝: U+2a1d: inner join</t>
  </si>
  <si>
    <t>最新(Get Data &gt; from Folder: Source ~ Expanded Table Column1)</t>
  </si>
  <si>
    <t>Source</t>
  </si>
  <si>
    <t>Filtered Hidden Files1</t>
  </si>
  <si>
    <t>= Table.SelectRows(Source, each [Attributes]?[Hidden]? &lt;&gt; true)</t>
  </si>
  <si>
    <t>Invoke Custom Function1</t>
  </si>
  <si>
    <t>= Table.AddColumn(#"Filtered Hidden Files1", "Transform File (2)", each #"Transform File (2)"([Content]))</t>
  </si>
  <si>
    <t>Rename Columns1</t>
  </si>
  <si>
    <t>= Table.RenameColumns(#"Invoke Custom Function1", {"Name", "Source.Name"})</t>
  </si>
  <si>
    <t>Removed Other Columns1</t>
  </si>
  <si>
    <t>= Table.SelectColumns(#"Renamed Columns1", {"Source.Name", "Transform File (2)"})</t>
  </si>
  <si>
    <t>Expanded Table Column1</t>
  </si>
  <si>
    <t>= Table.ExpandTableColumn(#"Removed Other Columns1", "Transform File (2)", Table.ColumnNames(#"Transform File (2)"(#"Sample File (2)")))</t>
  </si>
  <si>
    <t>Change Type</t>
  </si>
  <si>
    <t>= Table.TransformColumnTypes(#"Expanded Table Column1",{{"Source.Name", type text}, {"年月日", Int64.Type}, {"供給地点特定番号", type text}})</t>
  </si>
  <si>
    <t>Added Custom</t>
  </si>
  <si>
    <t>= Table.AddColumn(#"Changed Type", "年月日-供給地点特定番号", each Number.ToText([年月日])&amp;"-"&amp;[供給地点特定番号])</t>
  </si>
  <si>
    <t>= Excel.CurrentWorkbook(){[Name="済"]}[Content]</t>
  </si>
  <si>
    <t>Changed Type</t>
  </si>
  <si>
    <t>= Table.TransformColumnTypes(Source,{{"メモ", type text}, {"年月日", Int64.Type}, {"供給地点特定番号", type text}, {"年月日-特定供給番号", type text}})</t>
  </si>
  <si>
    <t>Filtered Rows</t>
  </si>
  <si>
    <t>= Table.SelectRows(#"Changed Type", each [#"年月日-特定供給番号"] &lt;&gt; null)</t>
  </si>
  <si>
    <t>&gt; Conditional Columns: does not equal null</t>
  </si>
  <si>
    <t>= Excel.CurrentWorkbook(){[Name="済以外"]}[Content]</t>
  </si>
  <si>
    <t>Filtered Row</t>
  </si>
  <si>
    <t>最新_ 済</t>
  </si>
  <si>
    <t>Expanded 済</t>
  </si>
  <si>
    <t>Removed Columns</t>
  </si>
  <si>
    <t>= Table.RemoveColumns(#"Expanded 済",{"Source.Name"})</t>
  </si>
  <si>
    <t>Added Columns</t>
  </si>
  <si>
    <t>= Table.AddColumn(#"Removed Columns", "sumi", each if [#"済.年月日-特定供給番号"] is null then "済" else null)</t>
  </si>
  <si>
    <t>&gt; Custom column: Sumi: if [#"済.年月日-特定供給番号"] is null then "済" else null</t>
  </si>
  <si>
    <t>Reordered Columns</t>
  </si>
  <si>
    <t>= Table.ReorderColumns(#"Added Custom",{"sumi", "年月日", "供給地点特定番号", "年月日-供給地点特定番号", "済.年月日-特定供給番号"})</t>
  </si>
  <si>
    <t>Removed Columns1</t>
  </si>
  <si>
    <t>= Table.RemoveColumns(#"Reordered Columns",{"済.年月日-特定供給番号"})</t>
  </si>
  <si>
    <t>最新_済_済以外</t>
  </si>
  <si>
    <t>= Table.NestedJoin(#"最新_ 済", {"年月日-供給地点特定番号"}, 済以外, {"年月日-特定供給番号"}, "済以外", JoinKind.LeftOuter)</t>
  </si>
  <si>
    <t>Expanded 済以外</t>
  </si>
  <si>
    <t>= Table.AddColumn(#"Expanded 済以外", "メモ", each if [sumi] = null and [済以外.メモ] &lt;&gt; null then [済以外.メモ] else [sumi])</t>
  </si>
  <si>
    <t>&gt; Custom column: if [sumi] = null and [済以外.メモ] &lt;&gt; null then [済以外.メモ] else [sumi]</t>
  </si>
  <si>
    <t>= Table.ReorderColumns(#"Added Custom",{"メモ", "済以外.メモ", "sumi", "年月日", "供給地点特定番号", "年月日-供給地点特定番号"})</t>
  </si>
  <si>
    <t>= Table.RemoveColumns(#"Reordered Columns",{"済以外.メモ", "sumi"})</t>
  </si>
  <si>
    <t>Removed Duplicates</t>
  </si>
  <si>
    <t>= Table.Distinct(#"Removed Columns", {"年月日-供給地点特定番号"})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</si>
</sst>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3">
    <xf numFmtId="0" fontId="0" fillId="0" borderId="0" xfId="0"/>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1" xr16:uid="{254C5089-F8E9-4373-B9B0-515CAC96CDF4}" autoFormatId="16" applyNumberFormats="0" applyBorderFormats="0" applyFontFormats="0" applyPatternFormats="0" applyAlignmentFormats="0" applyWidthHeightFormats="0">
  <queryTableRefresh nextId="12">
    <queryTableFields count="4">
      <queryTableField id="9" name="メモ" tableColumnId="9"/>
      <queryTableField id="2" name="年月日" tableColumnId="2"/>
      <queryTableField id="3" name="供給地点特定番号" tableColumnId="3"/>
      <queryTableField id="4" name="年月日-供給地点特定番号"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0EBE54B6-CCCB-45AD-A9B9-95FEFBDA5DF5}" autoFormatId="16" applyNumberFormats="0" applyBorderFormats="0" applyFontFormats="0" applyPatternFormats="0" applyAlignmentFormats="0" applyWidthHeightFormats="0">
  <queryTableRefresh nextId="5">
    <queryTableFields count="4">
      <queryTableField id="1" name="Source.Name" tableColumnId="1"/>
      <queryTableField id="2" name="年月日" tableColumnId="2"/>
      <queryTableField id="3" name="供給地点特定番号" tableColumnId="3"/>
      <queryTableField id="4" name="年月日-供給地点特定番号"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504A743-6AB2-4FB7-ACA8-327C61C0C09B}" name="最新_済_済以外" displayName="最新_済_済以外" ref="A1:D17" tableType="queryTable" totalsRowShown="0">
  <autoFilter ref="A1:D17" xr:uid="{8504A743-6AB2-4FB7-ACA8-327C61C0C09B}"/>
  <tableColumns count="4">
    <tableColumn id="9" xr3:uid="{AB9C6A77-6A50-4530-8C42-278D9BD3887F}" uniqueName="9" name="メモ" queryTableFieldId="9"/>
    <tableColumn id="2" xr3:uid="{5619475A-656E-4267-BFD0-52D3B616FD14}" uniqueName="2" name="年月日" queryTableFieldId="2"/>
    <tableColumn id="3" xr3:uid="{7449B3B4-17EB-43A7-93CD-A86F7C11DE0C}" uniqueName="3" name="供給地点特定番号" queryTableFieldId="3" dataDxfId="2"/>
    <tableColumn id="4" xr3:uid="{346234D4-F101-4D1B-A7ED-835D0C3943D0}" uniqueName="4" name="年月日-供給地点特定番号"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1833D5-C1B2-48FB-9E82-7FB43109CC11}" name="済" displayName="済" ref="A1:D12" totalsRowShown="0">
  <autoFilter ref="A1:D12" xr:uid="{B81833D5-C1B2-48FB-9E82-7FB43109CC11}"/>
  <tableColumns count="4">
    <tableColumn id="1" xr3:uid="{FF0A2899-DEFB-477A-B35D-9BB676E93A39}" name="メモ"/>
    <tableColumn id="2" xr3:uid="{C33E8F27-CC5C-48DC-995A-59534523E405}" name="年月日"/>
    <tableColumn id="3" xr3:uid="{32A8A665-93A2-4DCC-B7C0-B3228CF987CB}" name="供給地点特定番号"/>
    <tableColumn id="4" xr3:uid="{EC5B7D8A-48C9-430E-8331-E8EA7EC7A7FA}" name="年月日-特定供給番号"/>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8D12C6-1927-458F-835E-DAB87D769B7E}" name="済以外" displayName="済以外" ref="A1:D2" totalsRowShown="0">
  <autoFilter ref="A1:D2" xr:uid="{488D12C6-1927-458F-835E-DAB87D769B7E}"/>
  <tableColumns count="4">
    <tableColumn id="1" xr3:uid="{A3E86A61-0545-4CBC-BB28-9A64A0EC1068}" name="メモ"/>
    <tableColumn id="2" xr3:uid="{83F2DD18-DF90-401A-97C6-558AEE95BD7A}" name="年月日"/>
    <tableColumn id="3" xr3:uid="{1E93F90E-0493-4016-9054-4764988552F9}" name="供給地点特定番号"/>
    <tableColumn id="4" xr3:uid="{C6491151-6355-486A-B0E3-B0B4CA74863E}" name="年月日-特定供給番号"/>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DDE4537-69A9-4FA0-9CC0-C185E13575F5}" name="最新" displayName="最新" ref="A1:D20" tableType="queryTable" totalsRowShown="0">
  <autoFilter ref="A1:D20" xr:uid="{8DDE4537-69A9-4FA0-9CC0-C185E13575F5}"/>
  <tableColumns count="4">
    <tableColumn id="1" xr3:uid="{18D97C2A-2CB1-4FFC-9716-1DF1FA726285}" uniqueName="1" name="Source.Name" queryTableFieldId="1" dataDxfId="1"/>
    <tableColumn id="2" xr3:uid="{74EE630F-C459-4025-9BF2-DB15EE11167C}" uniqueName="2" name="年月日" queryTableFieldId="2"/>
    <tableColumn id="3" xr3:uid="{E3984CE2-EC3C-4CF4-B818-57BC2251209E}" uniqueName="3" name="供給地点特定番号" queryTableFieldId="3" dataDxfId="0"/>
    <tableColumn id="4" xr3:uid="{F70C6069-94B5-46B0-A7F9-D2645917A635}" uniqueName="4" name="年月日-供給地点特定番号"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1527E-4B19-4B62-8E62-BB7D6B137B2E}">
  <dimension ref="A1:D17"/>
  <sheetViews>
    <sheetView workbookViewId="0">
      <selection activeCell="B7" sqref="B7:D8"/>
    </sheetView>
  </sheetViews>
  <sheetFormatPr defaultRowHeight="14.25" x14ac:dyDescent="0.45"/>
  <cols>
    <col min="1" max="1" width="12.796875" bestFit="1" customWidth="1"/>
    <col min="2" max="2" width="9.1328125" bestFit="1" customWidth="1"/>
    <col min="3" max="3" width="19.59765625" bestFit="1" customWidth="1"/>
    <col min="4" max="4" width="26.46484375" bestFit="1" customWidth="1"/>
    <col min="5" max="5" width="13.796875" bestFit="1" customWidth="1"/>
    <col min="6" max="6" width="18.265625" bestFit="1" customWidth="1"/>
    <col min="7" max="7" width="24.9296875" bestFit="1" customWidth="1"/>
    <col min="8" max="8" width="13.796875" bestFit="1" customWidth="1"/>
    <col min="9" max="9" width="29.1328125" bestFit="1" customWidth="1"/>
  </cols>
  <sheetData>
    <row r="1" spans="1:4" x14ac:dyDescent="0.45">
      <c r="A1" t="s">
        <v>33</v>
      </c>
      <c r="B1" t="s">
        <v>34</v>
      </c>
      <c r="C1" t="s">
        <v>35</v>
      </c>
      <c r="D1" t="s">
        <v>37</v>
      </c>
    </row>
    <row r="2" spans="1:4" x14ac:dyDescent="0.45">
      <c r="A2" t="s">
        <v>16</v>
      </c>
      <c r="B2">
        <v>202305</v>
      </c>
      <c r="C2" t="s">
        <v>2</v>
      </c>
      <c r="D2" t="s">
        <v>38</v>
      </c>
    </row>
    <row r="3" spans="1:4" x14ac:dyDescent="0.45">
      <c r="A3" t="s">
        <v>16</v>
      </c>
      <c r="B3">
        <v>202305</v>
      </c>
      <c r="C3" t="s">
        <v>3</v>
      </c>
      <c r="D3" t="s">
        <v>39</v>
      </c>
    </row>
    <row r="4" spans="1:4" x14ac:dyDescent="0.45">
      <c r="A4" t="s">
        <v>16</v>
      </c>
      <c r="B4">
        <v>202305</v>
      </c>
      <c r="C4" t="s">
        <v>4</v>
      </c>
      <c r="D4" t="s">
        <v>40</v>
      </c>
    </row>
    <row r="5" spans="1:4" x14ac:dyDescent="0.45">
      <c r="A5" t="s">
        <v>16</v>
      </c>
      <c r="B5">
        <v>202305</v>
      </c>
      <c r="C5" t="s">
        <v>5</v>
      </c>
      <c r="D5" t="s">
        <v>41</v>
      </c>
    </row>
    <row r="6" spans="1:4" x14ac:dyDescent="0.45">
      <c r="A6" t="s">
        <v>16</v>
      </c>
      <c r="B6">
        <v>202305</v>
      </c>
      <c r="C6" t="s">
        <v>6</v>
      </c>
      <c r="D6" t="s">
        <v>42</v>
      </c>
    </row>
    <row r="7" spans="1:4" x14ac:dyDescent="0.45">
      <c r="B7">
        <v>202304</v>
      </c>
      <c r="C7" t="s">
        <v>7</v>
      </c>
      <c r="D7" t="s">
        <v>28</v>
      </c>
    </row>
    <row r="8" spans="1:4" x14ac:dyDescent="0.45">
      <c r="B8">
        <v>202303</v>
      </c>
      <c r="C8" t="s">
        <v>10</v>
      </c>
      <c r="D8" t="s">
        <v>25</v>
      </c>
    </row>
    <row r="9" spans="1:4" x14ac:dyDescent="0.45">
      <c r="A9" t="s">
        <v>16</v>
      </c>
      <c r="B9">
        <v>202304</v>
      </c>
      <c r="C9" t="s">
        <v>8</v>
      </c>
      <c r="D9" t="s">
        <v>43</v>
      </c>
    </row>
    <row r="10" spans="1:4" x14ac:dyDescent="0.45">
      <c r="A10" t="s">
        <v>30</v>
      </c>
      <c r="B10">
        <v>202304</v>
      </c>
      <c r="C10" t="s">
        <v>9</v>
      </c>
      <c r="D10" t="s">
        <v>29</v>
      </c>
    </row>
    <row r="11" spans="1:4" x14ac:dyDescent="0.45">
      <c r="A11" t="s">
        <v>16</v>
      </c>
      <c r="B11">
        <v>202303</v>
      </c>
      <c r="C11" t="s">
        <v>11</v>
      </c>
      <c r="D11" t="s">
        <v>44</v>
      </c>
    </row>
    <row r="12" spans="1:4" x14ac:dyDescent="0.45">
      <c r="B12">
        <v>202303</v>
      </c>
      <c r="C12" t="s">
        <v>12</v>
      </c>
      <c r="D12" t="s">
        <v>26</v>
      </c>
    </row>
    <row r="13" spans="1:4" x14ac:dyDescent="0.45">
      <c r="B13">
        <v>202303</v>
      </c>
      <c r="C13" t="s">
        <v>13</v>
      </c>
      <c r="D13" t="s">
        <v>27</v>
      </c>
    </row>
    <row r="14" spans="1:4" x14ac:dyDescent="0.45">
      <c r="A14" t="s">
        <v>16</v>
      </c>
      <c r="B14">
        <v>202303</v>
      </c>
      <c r="C14" t="s">
        <v>14</v>
      </c>
      <c r="D14" t="s">
        <v>45</v>
      </c>
    </row>
    <row r="15" spans="1:4" x14ac:dyDescent="0.45">
      <c r="B15">
        <v>202302</v>
      </c>
      <c r="C15" t="s">
        <v>13</v>
      </c>
      <c r="D15" t="s">
        <v>23</v>
      </c>
    </row>
    <row r="16" spans="1:4" x14ac:dyDescent="0.45">
      <c r="A16" t="s">
        <v>16</v>
      </c>
      <c r="B16">
        <v>202302</v>
      </c>
      <c r="C16" t="s">
        <v>14</v>
      </c>
      <c r="D16" t="s">
        <v>46</v>
      </c>
    </row>
    <row r="17" spans="2:4" x14ac:dyDescent="0.45">
      <c r="B17">
        <v>202302</v>
      </c>
      <c r="C17" t="s">
        <v>15</v>
      </c>
      <c r="D17" t="s">
        <v>24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06918-3A3E-4AC7-AEA7-736876CCAEAC}">
  <dimension ref="A1:D12"/>
  <sheetViews>
    <sheetView workbookViewId="0">
      <pane ySplit="1" topLeftCell="A2" activePane="bottomLeft" state="frozen"/>
      <selection pane="bottomLeft" activeCell="A2" sqref="A2"/>
    </sheetView>
  </sheetViews>
  <sheetFormatPr defaultRowHeight="14.25" x14ac:dyDescent="0.45"/>
  <cols>
    <col min="1" max="1" width="6.19921875" customWidth="1"/>
    <col min="2" max="2" width="6.73046875" bestFit="1" customWidth="1"/>
    <col min="3" max="3" width="11.53125" bestFit="1" customWidth="1"/>
    <col min="4" max="4" width="18.265625" bestFit="1" customWidth="1"/>
  </cols>
  <sheetData>
    <row r="1" spans="1:4" x14ac:dyDescent="0.45">
      <c r="A1" t="s">
        <v>33</v>
      </c>
      <c r="B1" t="s">
        <v>34</v>
      </c>
      <c r="C1" t="s">
        <v>35</v>
      </c>
      <c r="D1" t="s">
        <v>36</v>
      </c>
    </row>
    <row r="2" spans="1:4" x14ac:dyDescent="0.45">
      <c r="A2" t="s">
        <v>16</v>
      </c>
      <c r="B2">
        <v>202301</v>
      </c>
      <c r="C2" t="s">
        <v>17</v>
      </c>
      <c r="D2" t="s">
        <v>18</v>
      </c>
    </row>
    <row r="3" spans="1:4" x14ac:dyDescent="0.45">
      <c r="A3" t="s">
        <v>16</v>
      </c>
      <c r="B3">
        <v>202301</v>
      </c>
      <c r="C3" t="s">
        <v>19</v>
      </c>
      <c r="D3" t="s">
        <v>20</v>
      </c>
    </row>
    <row r="4" spans="1:4" x14ac:dyDescent="0.45">
      <c r="A4" t="s">
        <v>16</v>
      </c>
      <c r="B4">
        <v>202301</v>
      </c>
      <c r="C4" t="s">
        <v>21</v>
      </c>
      <c r="D4" t="s">
        <v>22</v>
      </c>
    </row>
    <row r="5" spans="1:4" x14ac:dyDescent="0.45">
      <c r="A5" t="s">
        <v>16</v>
      </c>
      <c r="B5">
        <v>202302</v>
      </c>
      <c r="C5" t="s">
        <v>13</v>
      </c>
      <c r="D5" t="s">
        <v>23</v>
      </c>
    </row>
    <row r="6" spans="1:4" x14ac:dyDescent="0.45">
      <c r="A6" t="s">
        <v>16</v>
      </c>
      <c r="B6">
        <v>202302</v>
      </c>
      <c r="C6" t="s">
        <v>15</v>
      </c>
      <c r="D6" t="s">
        <v>24</v>
      </c>
    </row>
    <row r="7" spans="1:4" x14ac:dyDescent="0.45">
      <c r="A7" t="s">
        <v>16</v>
      </c>
      <c r="B7">
        <v>202303</v>
      </c>
      <c r="C7" t="s">
        <v>10</v>
      </c>
      <c r="D7" t="s">
        <v>25</v>
      </c>
    </row>
    <row r="8" spans="1:4" x14ac:dyDescent="0.45">
      <c r="A8" t="s">
        <v>16</v>
      </c>
      <c r="B8">
        <v>202303</v>
      </c>
      <c r="C8" t="s">
        <v>12</v>
      </c>
      <c r="D8" t="s">
        <v>26</v>
      </c>
    </row>
    <row r="9" spans="1:4" x14ac:dyDescent="0.45">
      <c r="A9" t="s">
        <v>16</v>
      </c>
      <c r="B9">
        <v>202303</v>
      </c>
      <c r="C9" t="s">
        <v>13</v>
      </c>
      <c r="D9" t="s">
        <v>27</v>
      </c>
    </row>
    <row r="10" spans="1:4" x14ac:dyDescent="0.45">
      <c r="A10" t="s">
        <v>16</v>
      </c>
      <c r="B10">
        <v>202304</v>
      </c>
      <c r="C10" t="s">
        <v>7</v>
      </c>
      <c r="D10" t="s">
        <v>28</v>
      </c>
    </row>
    <row r="11" spans="1:4" x14ac:dyDescent="0.45">
      <c r="A11" t="s">
        <v>16</v>
      </c>
      <c r="B11">
        <v>202304</v>
      </c>
      <c r="C11" t="s">
        <v>7</v>
      </c>
      <c r="D11" t="s">
        <v>28</v>
      </c>
    </row>
    <row r="12" spans="1:4" x14ac:dyDescent="0.45">
      <c r="A12" t="s">
        <v>16</v>
      </c>
      <c r="B12">
        <v>202304</v>
      </c>
      <c r="C12" t="s">
        <v>9</v>
      </c>
      <c r="D12"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069E-B60C-424B-A197-A973777A968E}">
  <dimension ref="A1:D2"/>
  <sheetViews>
    <sheetView workbookViewId="0">
      <pane ySplit="1" topLeftCell="A2" activePane="bottomLeft" state="frozen"/>
      <selection pane="bottomLeft"/>
    </sheetView>
  </sheetViews>
  <sheetFormatPr defaultRowHeight="14.25" x14ac:dyDescent="0.45"/>
  <cols>
    <col min="1" max="1" width="12.796875" bestFit="1" customWidth="1"/>
    <col min="2" max="2" width="6.73046875" bestFit="1" customWidth="1"/>
    <col min="3" max="3" width="11.53125" bestFit="1" customWidth="1"/>
    <col min="4" max="4" width="18.265625" bestFit="1" customWidth="1"/>
  </cols>
  <sheetData>
    <row r="1" spans="1:4" x14ac:dyDescent="0.45">
      <c r="A1" t="s">
        <v>33</v>
      </c>
      <c r="B1" t="s">
        <v>34</v>
      </c>
      <c r="C1" t="s">
        <v>35</v>
      </c>
      <c r="D1" t="s">
        <v>36</v>
      </c>
    </row>
    <row r="2" spans="1:4" x14ac:dyDescent="0.45">
      <c r="A2" t="s">
        <v>30</v>
      </c>
      <c r="B2">
        <v>202304</v>
      </c>
      <c r="C2" t="s">
        <v>9</v>
      </c>
      <c r="D2" t="s">
        <v>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4AE4-112B-4C0F-9768-A191B14976A0}">
  <dimension ref="A1:D20"/>
  <sheetViews>
    <sheetView workbookViewId="0">
      <selection activeCell="F17" sqref="F17"/>
    </sheetView>
  </sheetViews>
  <sheetFormatPr defaultRowHeight="14.25" x14ac:dyDescent="0.45"/>
  <cols>
    <col min="1" max="1" width="13.86328125" bestFit="1" customWidth="1"/>
    <col min="2" max="2" width="9.1328125" bestFit="1" customWidth="1"/>
    <col min="3" max="3" width="19.59765625" bestFit="1" customWidth="1"/>
    <col min="4" max="4" width="26.46484375" bestFit="1" customWidth="1"/>
  </cols>
  <sheetData>
    <row r="1" spans="1:4" x14ac:dyDescent="0.45">
      <c r="A1" t="s">
        <v>0</v>
      </c>
      <c r="B1" t="s">
        <v>34</v>
      </c>
      <c r="C1" t="s">
        <v>35</v>
      </c>
      <c r="D1" t="s">
        <v>37</v>
      </c>
    </row>
    <row r="2" spans="1:4" x14ac:dyDescent="0.45">
      <c r="A2" t="s">
        <v>1</v>
      </c>
      <c r="B2">
        <v>202305</v>
      </c>
      <c r="C2" t="s">
        <v>2</v>
      </c>
      <c r="D2" t="s">
        <v>38</v>
      </c>
    </row>
    <row r="3" spans="1:4" x14ac:dyDescent="0.45">
      <c r="A3" t="s">
        <v>1</v>
      </c>
      <c r="B3">
        <v>202305</v>
      </c>
      <c r="C3" t="s">
        <v>3</v>
      </c>
      <c r="D3" t="s">
        <v>39</v>
      </c>
    </row>
    <row r="4" spans="1:4" x14ac:dyDescent="0.45">
      <c r="A4" t="s">
        <v>1</v>
      </c>
      <c r="B4">
        <v>202305</v>
      </c>
      <c r="C4" t="s">
        <v>4</v>
      </c>
      <c r="D4" t="s">
        <v>40</v>
      </c>
    </row>
    <row r="5" spans="1:4" x14ac:dyDescent="0.45">
      <c r="A5" t="s">
        <v>1</v>
      </c>
      <c r="B5">
        <v>202305</v>
      </c>
      <c r="C5" t="s">
        <v>5</v>
      </c>
      <c r="D5" t="s">
        <v>41</v>
      </c>
    </row>
    <row r="6" spans="1:4" x14ac:dyDescent="0.45">
      <c r="A6" t="s">
        <v>1</v>
      </c>
      <c r="B6">
        <v>202305</v>
      </c>
      <c r="C6" t="s">
        <v>6</v>
      </c>
      <c r="D6" t="s">
        <v>42</v>
      </c>
    </row>
    <row r="7" spans="1:4" x14ac:dyDescent="0.45">
      <c r="A7" t="s">
        <v>1</v>
      </c>
      <c r="B7">
        <v>202304</v>
      </c>
      <c r="C7" t="s">
        <v>7</v>
      </c>
      <c r="D7" t="s">
        <v>28</v>
      </c>
    </row>
    <row r="8" spans="1:4" x14ac:dyDescent="0.45">
      <c r="A8" t="s">
        <v>1</v>
      </c>
      <c r="B8">
        <v>202304</v>
      </c>
      <c r="C8" t="s">
        <v>7</v>
      </c>
      <c r="D8" t="s">
        <v>28</v>
      </c>
    </row>
    <row r="9" spans="1:4" x14ac:dyDescent="0.45">
      <c r="A9" t="s">
        <v>1</v>
      </c>
      <c r="B9">
        <v>202304</v>
      </c>
      <c r="C9" t="s">
        <v>8</v>
      </c>
      <c r="D9" t="s">
        <v>43</v>
      </c>
    </row>
    <row r="10" spans="1:4" x14ac:dyDescent="0.45">
      <c r="A10" t="s">
        <v>1</v>
      </c>
      <c r="B10">
        <v>202304</v>
      </c>
      <c r="C10" t="s">
        <v>8</v>
      </c>
      <c r="D10" t="s">
        <v>43</v>
      </c>
    </row>
    <row r="11" spans="1:4" x14ac:dyDescent="0.45">
      <c r="A11" t="s">
        <v>1</v>
      </c>
      <c r="B11">
        <v>202304</v>
      </c>
      <c r="C11" t="s">
        <v>9</v>
      </c>
      <c r="D11" t="s">
        <v>29</v>
      </c>
    </row>
    <row r="12" spans="1:4" x14ac:dyDescent="0.45">
      <c r="A12" t="s">
        <v>1</v>
      </c>
      <c r="B12">
        <v>202304</v>
      </c>
      <c r="C12" t="s">
        <v>9</v>
      </c>
      <c r="D12" t="s">
        <v>29</v>
      </c>
    </row>
    <row r="13" spans="1:4" x14ac:dyDescent="0.45">
      <c r="A13" t="s">
        <v>1</v>
      </c>
      <c r="B13">
        <v>202303</v>
      </c>
      <c r="C13" t="s">
        <v>10</v>
      </c>
      <c r="D13" t="s">
        <v>25</v>
      </c>
    </row>
    <row r="14" spans="1:4" x14ac:dyDescent="0.45">
      <c r="A14" t="s">
        <v>1</v>
      </c>
      <c r="B14">
        <v>202303</v>
      </c>
      <c r="C14" t="s">
        <v>11</v>
      </c>
      <c r="D14" t="s">
        <v>44</v>
      </c>
    </row>
    <row r="15" spans="1:4" x14ac:dyDescent="0.45">
      <c r="A15" t="s">
        <v>1</v>
      </c>
      <c r="B15">
        <v>202303</v>
      </c>
      <c r="C15" t="s">
        <v>12</v>
      </c>
      <c r="D15" t="s">
        <v>26</v>
      </c>
    </row>
    <row r="16" spans="1:4" x14ac:dyDescent="0.45">
      <c r="A16" t="s">
        <v>1</v>
      </c>
      <c r="B16">
        <v>202303</v>
      </c>
      <c r="C16" t="s">
        <v>13</v>
      </c>
      <c r="D16" t="s">
        <v>27</v>
      </c>
    </row>
    <row r="17" spans="1:4" x14ac:dyDescent="0.45">
      <c r="A17" t="s">
        <v>1</v>
      </c>
      <c r="B17">
        <v>202303</v>
      </c>
      <c r="C17" t="s">
        <v>14</v>
      </c>
      <c r="D17" t="s">
        <v>45</v>
      </c>
    </row>
    <row r="18" spans="1:4" x14ac:dyDescent="0.45">
      <c r="A18" t="s">
        <v>1</v>
      </c>
      <c r="B18">
        <v>202302</v>
      </c>
      <c r="C18" t="s">
        <v>13</v>
      </c>
      <c r="D18" t="s">
        <v>23</v>
      </c>
    </row>
    <row r="19" spans="1:4" x14ac:dyDescent="0.45">
      <c r="A19" t="s">
        <v>1</v>
      </c>
      <c r="B19">
        <v>202302</v>
      </c>
      <c r="C19" t="s">
        <v>14</v>
      </c>
      <c r="D19" t="s">
        <v>46</v>
      </c>
    </row>
    <row r="20" spans="1:4" x14ac:dyDescent="0.45">
      <c r="A20" t="s">
        <v>1</v>
      </c>
      <c r="B20">
        <v>202302</v>
      </c>
      <c r="C20" t="s">
        <v>15</v>
      </c>
      <c r="D20" t="s">
        <v>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C19D-DD53-4136-8694-55DD4FDD1BF4}">
  <dimension ref="B2:P62"/>
  <sheetViews>
    <sheetView tabSelected="1" workbookViewId="0"/>
  </sheetViews>
  <sheetFormatPr defaultRowHeight="14.25" x14ac:dyDescent="0.45"/>
  <sheetData>
    <row r="2" spans="2:16" ht="14.65" thickBot="1" x14ac:dyDescent="0.5">
      <c r="B2" t="s">
        <v>52</v>
      </c>
    </row>
    <row r="3" spans="2:16" ht="14.65" thickBot="1" x14ac:dyDescent="0.5">
      <c r="B3" s="1" t="s">
        <v>16</v>
      </c>
      <c r="C3" s="2" t="s">
        <v>48</v>
      </c>
      <c r="D3" s="3" t="s">
        <v>51</v>
      </c>
      <c r="K3" t="s">
        <v>54</v>
      </c>
      <c r="N3" t="s">
        <v>68</v>
      </c>
    </row>
    <row r="4" spans="2:16" x14ac:dyDescent="0.45">
      <c r="B4" s="4" t="s">
        <v>50</v>
      </c>
      <c r="C4" s="5" t="s">
        <v>50</v>
      </c>
      <c r="D4" s="6"/>
      <c r="K4" t="s">
        <v>55</v>
      </c>
      <c r="O4" t="s">
        <v>69</v>
      </c>
    </row>
    <row r="5" spans="2:16" x14ac:dyDescent="0.45">
      <c r="B5" s="7" t="s">
        <v>50</v>
      </c>
      <c r="C5" s="8" t="s">
        <v>49</v>
      </c>
      <c r="D5" s="9" t="s">
        <v>48</v>
      </c>
      <c r="K5" t="s">
        <v>56</v>
      </c>
      <c r="P5" t="e" cm="1">
        <f t="array" aca="1" ref="P5" ca="1" xml:space="preserve"> Folder.Files("C:\Users\xox81\Documents\sql\Master excel file\最新")</f>
        <v>#NAME?</v>
      </c>
    </row>
    <row r="6" spans="2:16" x14ac:dyDescent="0.45">
      <c r="B6" s="7" t="s">
        <v>49</v>
      </c>
      <c r="C6" s="8" t="s">
        <v>50</v>
      </c>
      <c r="D6" s="9" t="s">
        <v>16</v>
      </c>
      <c r="K6" t="s">
        <v>57</v>
      </c>
      <c r="O6" t="s">
        <v>70</v>
      </c>
    </row>
    <row r="7" spans="2:16" ht="14.65" thickBot="1" x14ac:dyDescent="0.5">
      <c r="B7" s="10" t="s">
        <v>49</v>
      </c>
      <c r="C7" s="11" t="s">
        <v>49</v>
      </c>
      <c r="D7" s="12" t="s">
        <v>16</v>
      </c>
      <c r="K7" t="s">
        <v>58</v>
      </c>
      <c r="P7" t="s">
        <v>71</v>
      </c>
    </row>
    <row r="8" spans="2:16" x14ac:dyDescent="0.45">
      <c r="K8" t="s">
        <v>59</v>
      </c>
      <c r="O8" t="s">
        <v>72</v>
      </c>
    </row>
    <row r="9" spans="2:16" x14ac:dyDescent="0.45">
      <c r="K9" t="s">
        <v>60</v>
      </c>
      <c r="P9" t="s">
        <v>73</v>
      </c>
    </row>
    <row r="10" spans="2:16" x14ac:dyDescent="0.45">
      <c r="B10" t="s">
        <v>33</v>
      </c>
      <c r="K10" t="s">
        <v>61</v>
      </c>
      <c r="O10" t="s">
        <v>74</v>
      </c>
    </row>
    <row r="11" spans="2:16" x14ac:dyDescent="0.45">
      <c r="K11" t="s">
        <v>62</v>
      </c>
      <c r="P11" t="s">
        <v>75</v>
      </c>
    </row>
    <row r="12" spans="2:16" x14ac:dyDescent="0.45">
      <c r="B12" t="s">
        <v>31</v>
      </c>
      <c r="K12" t="s">
        <v>63</v>
      </c>
      <c r="O12" t="s">
        <v>76</v>
      </c>
    </row>
    <row r="13" spans="2:16" x14ac:dyDescent="0.45">
      <c r="B13" t="s">
        <v>32</v>
      </c>
      <c r="K13" t="s">
        <v>64</v>
      </c>
      <c r="P13" t="s">
        <v>77</v>
      </c>
    </row>
    <row r="14" spans="2:16" x14ac:dyDescent="0.45">
      <c r="B14" t="s">
        <v>47</v>
      </c>
      <c r="K14" t="s">
        <v>65</v>
      </c>
      <c r="O14" t="s">
        <v>78</v>
      </c>
    </row>
    <row r="15" spans="2:16" x14ac:dyDescent="0.45">
      <c r="K15" t="s">
        <v>66</v>
      </c>
      <c r="P15" t="s">
        <v>79</v>
      </c>
    </row>
    <row r="16" spans="2:16" x14ac:dyDescent="0.45">
      <c r="K16" t="s">
        <v>67</v>
      </c>
      <c r="O16" t="s">
        <v>80</v>
      </c>
    </row>
    <row r="17" spans="2:16" x14ac:dyDescent="0.45">
      <c r="B17" t="s">
        <v>53</v>
      </c>
      <c r="P17" t="s">
        <v>81</v>
      </c>
    </row>
    <row r="18" spans="2:16" x14ac:dyDescent="0.45">
      <c r="O18" t="s">
        <v>82</v>
      </c>
    </row>
    <row r="19" spans="2:16" x14ac:dyDescent="0.45">
      <c r="P19" t="s">
        <v>83</v>
      </c>
    </row>
    <row r="20" spans="2:16" x14ac:dyDescent="0.45">
      <c r="N20" t="s">
        <v>16</v>
      </c>
    </row>
    <row r="21" spans="2:16" x14ac:dyDescent="0.45">
      <c r="O21" t="s">
        <v>69</v>
      </c>
    </row>
    <row r="22" spans="2:16" x14ac:dyDescent="0.45">
      <c r="P22" t="s">
        <v>84</v>
      </c>
    </row>
    <row r="23" spans="2:16" x14ac:dyDescent="0.45">
      <c r="O23" t="s">
        <v>85</v>
      </c>
    </row>
    <row r="24" spans="2:16" x14ac:dyDescent="0.45">
      <c r="P24" t="s">
        <v>86</v>
      </c>
    </row>
    <row r="25" spans="2:16" x14ac:dyDescent="0.45">
      <c r="O25" t="s">
        <v>87</v>
      </c>
    </row>
    <row r="26" spans="2:16" x14ac:dyDescent="0.45">
      <c r="P26" t="s">
        <v>88</v>
      </c>
    </row>
    <row r="27" spans="2:16" x14ac:dyDescent="0.45">
      <c r="P27" t="s">
        <v>89</v>
      </c>
    </row>
    <row r="28" spans="2:16" x14ac:dyDescent="0.45">
      <c r="N28" t="s">
        <v>48</v>
      </c>
    </row>
    <row r="29" spans="2:16" x14ac:dyDescent="0.45">
      <c r="O29" t="s">
        <v>69</v>
      </c>
    </row>
    <row r="30" spans="2:16" x14ac:dyDescent="0.45">
      <c r="P30" t="s">
        <v>90</v>
      </c>
    </row>
    <row r="31" spans="2:16" x14ac:dyDescent="0.45">
      <c r="O31" t="s">
        <v>85</v>
      </c>
    </row>
    <row r="32" spans="2:16" x14ac:dyDescent="0.45">
      <c r="P32" t="s">
        <v>86</v>
      </c>
    </row>
    <row r="33" spans="14:16" x14ac:dyDescent="0.45">
      <c r="O33" t="s">
        <v>91</v>
      </c>
    </row>
    <row r="34" spans="14:16" x14ac:dyDescent="0.45">
      <c r="P34" t="s">
        <v>88</v>
      </c>
    </row>
    <row r="35" spans="14:16" x14ac:dyDescent="0.45">
      <c r="N35" t="s">
        <v>92</v>
      </c>
    </row>
    <row r="36" spans="14:16" x14ac:dyDescent="0.45">
      <c r="O36" t="s">
        <v>69</v>
      </c>
    </row>
    <row r="37" spans="14:16" x14ac:dyDescent="0.45">
      <c r="P37" t="e" cm="1">
        <f t="array" aca="1" ref="P37" ca="1" xml:space="preserve"> Table.NestedJoin(最新[], {"年月日-供給地点特定番号"}, 済[], {"年月日-特定供給番号"}, "済", JoinKind.LeftOuter)</f>
        <v>#NAME?</v>
      </c>
    </row>
    <row r="38" spans="14:16" x14ac:dyDescent="0.45">
      <c r="O38" t="s">
        <v>93</v>
      </c>
    </row>
    <row r="39" spans="14:16" x14ac:dyDescent="0.45">
      <c r="P39" t="e" cm="1">
        <f t="array" aca="1" ref="P39" ca="1" xml:space="preserve"> Table.ExpandTableColumn(Source, "済", {"年月日-特定供給番号"}, {"済.年月日-特定供給番号"})</f>
        <v>#NAME?</v>
      </c>
    </row>
    <row r="40" spans="14:16" x14ac:dyDescent="0.45">
      <c r="O40" t="s">
        <v>94</v>
      </c>
    </row>
    <row r="41" spans="14:16" x14ac:dyDescent="0.45">
      <c r="P41" t="s">
        <v>95</v>
      </c>
    </row>
    <row r="42" spans="14:16" x14ac:dyDescent="0.45">
      <c r="O42" t="s">
        <v>96</v>
      </c>
    </row>
    <row r="43" spans="14:16" x14ac:dyDescent="0.45">
      <c r="P43" t="s">
        <v>97</v>
      </c>
    </row>
    <row r="44" spans="14:16" x14ac:dyDescent="0.45">
      <c r="P44" t="s">
        <v>98</v>
      </c>
    </row>
    <row r="45" spans="14:16" x14ac:dyDescent="0.45">
      <c r="O45" t="s">
        <v>99</v>
      </c>
    </row>
    <row r="46" spans="14:16" x14ac:dyDescent="0.45">
      <c r="P46" t="s">
        <v>100</v>
      </c>
    </row>
    <row r="47" spans="14:16" x14ac:dyDescent="0.45">
      <c r="O47" t="s">
        <v>101</v>
      </c>
    </row>
    <row r="48" spans="14:16" x14ac:dyDescent="0.45">
      <c r="P48" t="s">
        <v>102</v>
      </c>
    </row>
    <row r="49" spans="14:16" x14ac:dyDescent="0.45">
      <c r="N49" t="s">
        <v>103</v>
      </c>
    </row>
    <row r="50" spans="14:16" x14ac:dyDescent="0.45">
      <c r="O50" t="s">
        <v>69</v>
      </c>
    </row>
    <row r="51" spans="14:16" x14ac:dyDescent="0.45">
      <c r="P51" t="s">
        <v>104</v>
      </c>
    </row>
    <row r="52" spans="14:16" x14ac:dyDescent="0.45">
      <c r="O52" t="s">
        <v>105</v>
      </c>
    </row>
    <row r="53" spans="14:16" x14ac:dyDescent="0.45">
      <c r="P53" t="e" cm="1">
        <f t="array" aca="1" ref="P53" ca="1" xml:space="preserve"> Table.ExpandTableColumn(Source, "済以外", {"メモ"}, {"済以外.メモ"})</f>
        <v>#NAME?</v>
      </c>
    </row>
    <row r="54" spans="14:16" x14ac:dyDescent="0.45">
      <c r="O54" t="s">
        <v>96</v>
      </c>
    </row>
    <row r="55" spans="14:16" x14ac:dyDescent="0.45">
      <c r="P55" t="s">
        <v>106</v>
      </c>
    </row>
    <row r="56" spans="14:16" x14ac:dyDescent="0.45">
      <c r="P56" t="s">
        <v>107</v>
      </c>
    </row>
    <row r="57" spans="14:16" x14ac:dyDescent="0.45">
      <c r="O57" t="s">
        <v>99</v>
      </c>
    </row>
    <row r="58" spans="14:16" x14ac:dyDescent="0.45">
      <c r="P58" t="s">
        <v>108</v>
      </c>
    </row>
    <row r="59" spans="14:16" x14ac:dyDescent="0.45">
      <c r="O59" t="s">
        <v>94</v>
      </c>
    </row>
    <row r="60" spans="14:16" x14ac:dyDescent="0.45">
      <c r="P60" t="s">
        <v>109</v>
      </c>
    </row>
    <row r="61" spans="14:16" x14ac:dyDescent="0.45">
      <c r="O61" t="s">
        <v>110</v>
      </c>
    </row>
    <row r="62" spans="14:16" x14ac:dyDescent="0.45">
      <c r="P62"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2D95B5-3468-4402-8499-B58F0C9AAD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チェック用</vt:lpstr>
      <vt:lpstr>済</vt:lpstr>
      <vt:lpstr>済以外</vt:lpstr>
      <vt:lpstr>最新</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Motohide Yahiro</dc:creator>
  <cp:lastModifiedBy>Motohide Yahiro</cp:lastModifiedBy>
  <dcterms:created xsi:type="dcterms:W3CDTF">2023-12-30T03:17:36Z</dcterms:created>
  <dcterms:modified xsi:type="dcterms:W3CDTF">2024-01-04T22:52:25Z</dcterms:modified>
</cp:coreProperties>
</file>