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filterPrivacy="1" codeName="ThisWorkbook" defaultThemeVersion="124226"/>
  <bookViews>
    <workbookView xWindow="0" yWindow="240" windowWidth="20400" windowHeight="7515"/>
  </bookViews>
  <sheets>
    <sheet name="Formular" sheetId="1" r:id="rId1"/>
    <sheet name="Instrucțiuni" sheetId="2" r:id="rId2"/>
    <sheet name="Sheet1" sheetId="3" state="hidden" r:id="rId3"/>
  </sheets>
  <definedNames>
    <definedName name="confirmare">Sheet1!$D$48:$D$49</definedName>
    <definedName name="disciplina">Sheet1!$B$48:$B$83</definedName>
    <definedName name="forma">Sheet1!$F$44:$F$45</definedName>
    <definedName name="Limba">Sheet1!$D$6:$D$11</definedName>
    <definedName name="Limbi">Sheet1!$D$6:$D$10</definedName>
    <definedName name="Plan_cadr">Sheet1!$F$6:$G$6</definedName>
    <definedName name="Plan_cadru">Sheet1!$F$6:$F$9</definedName>
    <definedName name="Plancadru">Sheet1!$F$6:$F$21</definedName>
    <definedName name="Planul_cadru">Sheet1!$F$6:$G$6</definedName>
    <definedName name="Planuri_cadru">Sheet1!$F$6:$G$9</definedName>
    <definedName name="profil">Sheet1!$I$44:$I$49</definedName>
    <definedName name="Raion">Sheet1!$C$6:$C$40</definedName>
    <definedName name="Raion_municipiu">Sheet1!$B$6:$B$40</definedName>
    <definedName name="Schimburi">Sheet1!$B$44:$B$45</definedName>
    <definedName name="tipuri">Sheet1!$D$44:$D$45</definedName>
    <definedName name="transport">Sheet1!$F$48:$F$50</definedName>
  </definedNames>
  <calcPr calcId="124519"/>
</workbook>
</file>

<file path=xl/calcChain.xml><?xml version="1.0" encoding="utf-8"?>
<calcChain xmlns="http://schemas.openxmlformats.org/spreadsheetml/2006/main">
  <c r="O311" i="1"/>
  <c r="P311"/>
  <c r="Q311"/>
  <c r="R311"/>
  <c r="U404" l="1"/>
  <c r="T404"/>
  <c r="U403"/>
  <c r="T403"/>
  <c r="U402"/>
  <c r="T402"/>
  <c r="U401"/>
  <c r="T401"/>
  <c r="T405" l="1"/>
  <c r="N66"/>
  <c r="I63"/>
  <c r="I62"/>
  <c r="I61"/>
  <c r="I60"/>
  <c r="I59"/>
  <c r="I58"/>
  <c r="I57"/>
  <c r="I56"/>
  <c r="I55"/>
  <c r="I54"/>
  <c r="I53"/>
  <c r="I52"/>
  <c r="I51"/>
  <c r="I50"/>
  <c r="I49"/>
  <c r="I48"/>
  <c r="I47"/>
  <c r="I46"/>
  <c r="C514" l="1"/>
  <c r="C513"/>
  <c r="S361" l="1"/>
  <c r="R361"/>
  <c r="C361"/>
  <c r="S360"/>
  <c r="R360"/>
  <c r="T239" l="1"/>
  <c r="S239"/>
  <c r="N239"/>
  <c r="M239"/>
  <c r="H239"/>
  <c r="V239" s="1"/>
  <c r="G239"/>
  <c r="U239" s="1"/>
  <c r="V237"/>
  <c r="U237"/>
  <c r="O225"/>
  <c r="O226"/>
  <c r="O227"/>
  <c r="D228"/>
  <c r="E228"/>
  <c r="F228"/>
  <c r="G228"/>
  <c r="H228"/>
  <c r="I228"/>
  <c r="J228"/>
  <c r="K228"/>
  <c r="L228"/>
  <c r="M228"/>
  <c r="N228"/>
  <c r="V204" l="1"/>
  <c r="U204"/>
  <c r="T204"/>
  <c r="S204"/>
  <c r="D194"/>
  <c r="C194" s="1"/>
  <c r="C193"/>
  <c r="C183"/>
  <c r="C182"/>
  <c r="C100"/>
  <c r="C99"/>
  <c r="R362" l="1"/>
  <c r="S362"/>
  <c r="K311"/>
  <c r="L311"/>
  <c r="M311"/>
  <c r="N311"/>
  <c r="J311"/>
  <c r="G311"/>
  <c r="H311"/>
  <c r="F311"/>
  <c r="D195" l="1"/>
  <c r="F571" l="1"/>
  <c r="F572"/>
  <c r="F573"/>
  <c r="F574"/>
  <c r="F575"/>
  <c r="F576"/>
  <c r="F570"/>
  <c r="C515"/>
  <c r="C184"/>
  <c r="C195"/>
  <c r="C228" l="1"/>
  <c r="O224"/>
  <c r="O228" s="1"/>
  <c r="I245" l="1"/>
  <c r="I246"/>
  <c r="I247"/>
  <c r="M247" s="1"/>
  <c r="I248"/>
  <c r="M248" s="1"/>
  <c r="I249"/>
  <c r="M249" s="1"/>
  <c r="I250"/>
  <c r="M250" s="1"/>
  <c r="I251"/>
  <c r="M251" s="1"/>
  <c r="I252"/>
  <c r="M252" s="1"/>
  <c r="I244"/>
  <c r="U215"/>
  <c r="U216"/>
  <c r="U217"/>
  <c r="U214"/>
  <c r="C319" l="1"/>
  <c r="C405"/>
  <c r="D405"/>
  <c r="E405"/>
  <c r="F405"/>
  <c r="G405"/>
  <c r="H405"/>
  <c r="I405"/>
  <c r="J405"/>
  <c r="K405"/>
  <c r="L405"/>
  <c r="M405"/>
  <c r="N405"/>
  <c r="O405"/>
  <c r="P405"/>
  <c r="Q405"/>
  <c r="R405"/>
  <c r="S405"/>
  <c r="B405"/>
  <c r="D393"/>
  <c r="E393"/>
  <c r="F393"/>
  <c r="G393"/>
  <c r="H393"/>
  <c r="I393"/>
  <c r="J393"/>
  <c r="K393"/>
  <c r="L393"/>
  <c r="M393"/>
  <c r="N393"/>
  <c r="O393"/>
  <c r="P393"/>
  <c r="Q393"/>
  <c r="R393"/>
  <c r="S393"/>
  <c r="T393"/>
  <c r="U393"/>
  <c r="V393"/>
  <c r="C393"/>
  <c r="C7" i="3"/>
  <c r="C8"/>
  <c r="C9"/>
  <c r="C10"/>
  <c r="C11"/>
  <c r="C12"/>
  <c r="C13"/>
  <c r="C14"/>
  <c r="C15"/>
  <c r="C16"/>
  <c r="C17"/>
  <c r="C18"/>
  <c r="C19"/>
  <c r="C20"/>
  <c r="C21"/>
  <c r="C22"/>
  <c r="C23"/>
  <c r="C24"/>
  <c r="C25"/>
  <c r="C26"/>
  <c r="C27"/>
  <c r="C28"/>
  <c r="C29"/>
  <c r="C30"/>
  <c r="C31"/>
  <c r="C32"/>
  <c r="C33"/>
  <c r="C34"/>
  <c r="C35"/>
  <c r="C36"/>
  <c r="C37"/>
  <c r="C38"/>
  <c r="C39"/>
  <c r="C40"/>
  <c r="C6"/>
  <c r="U405" i="1" l="1"/>
</calcChain>
</file>

<file path=xl/sharedStrings.xml><?xml version="1.0" encoding="utf-8"?>
<sst xmlns="http://schemas.openxmlformats.org/spreadsheetml/2006/main" count="1994" uniqueCount="1331">
  <si>
    <t>Date generale</t>
  </si>
  <si>
    <t>Localitate</t>
  </si>
  <si>
    <t>Denumirea instituţiei</t>
  </si>
  <si>
    <t>Tipul instituţiei</t>
  </si>
  <si>
    <t>Telefon</t>
  </si>
  <si>
    <t>Adresa</t>
  </si>
  <si>
    <t>E-mail</t>
  </si>
  <si>
    <t>Adresa web</t>
  </si>
  <si>
    <t>Nr. de schimburi</t>
  </si>
  <si>
    <t>Tipul de proprietate</t>
  </si>
  <si>
    <t>Forma de învățămînt</t>
  </si>
  <si>
    <t>Motivul plecării cadrelor didactice</t>
  </si>
  <si>
    <t>Cadre didactice angajate pe parcursul anului</t>
  </si>
  <si>
    <t>Cadre didactice plecate din instituţie</t>
  </si>
  <si>
    <t>Matematică</t>
  </si>
  <si>
    <t>Biologie</t>
  </si>
  <si>
    <t>Chimie</t>
  </si>
  <si>
    <t>Informatică</t>
  </si>
  <si>
    <t>Cadre didactice de sprijin</t>
  </si>
  <si>
    <t>Geografie</t>
  </si>
  <si>
    <t>Psiholog școlar</t>
  </si>
  <si>
    <t>Cadre didactice angajate prin cumul</t>
  </si>
  <si>
    <t>Elevi per cadru didactic 2015-2016</t>
  </si>
  <si>
    <t>Data de referință</t>
  </si>
  <si>
    <t>Procentul şcolarizării</t>
  </si>
  <si>
    <t>Transferuri în clasele primare în același raion/                            municipiu</t>
  </si>
  <si>
    <t>Transferuri în clasele primare în alt raion/                municipiu</t>
  </si>
  <si>
    <t>Plecați din clasele primare peste hotare</t>
  </si>
  <si>
    <t>Transferuri în clasele gimnaziale în același raion/                     municipiu</t>
  </si>
  <si>
    <t>Transferuri în clasele gimnaziale în alt raion/                  municipiu</t>
  </si>
  <si>
    <t>Plecați din clasele gimnaziale peste hotare</t>
  </si>
  <si>
    <t>Transferuri în clasele liceale în același raion/                 municipiu</t>
  </si>
  <si>
    <t>Transferuri în clasele liceale în alt raion/              municipiu</t>
  </si>
  <si>
    <t>Plecați din clasele liceale peste hotare</t>
  </si>
  <si>
    <t>Transferuri în clasele primare în același raion/municipiu</t>
  </si>
  <si>
    <t>Transferuri în clasele primare în alt raion/municipiu</t>
  </si>
  <si>
    <t>Veniți în clasele primare de peste hotare</t>
  </si>
  <si>
    <t>Veniți în clasele gimnaziale de peste hotare</t>
  </si>
  <si>
    <t>Veniți în clasele liceale  din școala profesională</t>
  </si>
  <si>
    <t>Veniți în clasele liceale din colegiu</t>
  </si>
  <si>
    <t>Total elevi care au abandonat şcoala</t>
  </si>
  <si>
    <t>treapta primară</t>
  </si>
  <si>
    <t>treapta gimnazială</t>
  </si>
  <si>
    <t>treapta liceală</t>
  </si>
  <si>
    <t>Numărul total de copii neşcolarizaţi</t>
  </si>
  <si>
    <t>Nr. de elevi pe clase</t>
  </si>
  <si>
    <t>Clasele</t>
  </si>
  <si>
    <t>I</t>
  </si>
  <si>
    <t>II</t>
  </si>
  <si>
    <t>IV</t>
  </si>
  <si>
    <t>V</t>
  </si>
  <si>
    <t>VI</t>
  </si>
  <si>
    <t>VII</t>
  </si>
  <si>
    <t>VIII</t>
  </si>
  <si>
    <t>IX</t>
  </si>
  <si>
    <t>X</t>
  </si>
  <si>
    <t>XI</t>
  </si>
  <si>
    <t>XII</t>
  </si>
  <si>
    <t>Sub 25</t>
  </si>
  <si>
    <t>Altele:</t>
  </si>
  <si>
    <t>Suprafața totală (metri pătrați)</t>
  </si>
  <si>
    <t>Nr de blocuri/etaje</t>
  </si>
  <si>
    <t>Nr sălilor de clasă/ din ele utilizate</t>
  </si>
  <si>
    <t>Capacitatea după proiect (nr. de locuri)</t>
  </si>
  <si>
    <t>Punct medical (metri pătrați)</t>
  </si>
  <si>
    <t xml:space="preserve">Sală de sport (nr./metri pătrați ) </t>
  </si>
  <si>
    <t>Bibliotecă (metri pătrați)</t>
  </si>
  <si>
    <t>Manuale (nr.)</t>
  </si>
  <si>
    <t>Literatură artistică (nr.)</t>
  </si>
  <si>
    <t>Laborator de chimie (nr./ metri pătrați)</t>
  </si>
  <si>
    <t>Laborator de fizică (nr./ metri pătrați)</t>
  </si>
  <si>
    <t>Laborator de biologie (nr./metri pătraţi)</t>
  </si>
  <si>
    <t>Alte laboratoare (nr./ metri pătraţi)</t>
  </si>
  <si>
    <t>Asigurare cu transport (da/nu)</t>
  </si>
  <si>
    <t>Sistem de aprovizionare cu apă (da/nu)</t>
  </si>
  <si>
    <t>Sistem de canalizare (da/nu)</t>
  </si>
  <si>
    <t>Sistem de încălzire (da/nu)</t>
  </si>
  <si>
    <t>Bloc sanitar în interior (da/nu)</t>
  </si>
  <si>
    <t>Asigurarea  condiţiilor  pentru copiii cu probleme  locomotorii (da/nu)</t>
  </si>
  <si>
    <t>Nr. elevi cl. I-IV</t>
  </si>
  <si>
    <t>Treapta şcolară</t>
  </si>
  <si>
    <t>Numărul elevilor ce reuşesc la toate disciplinele</t>
  </si>
  <si>
    <t>Însuşesc pe note medii</t>
  </si>
  <si>
    <t>Nu însuşesc la</t>
  </si>
  <si>
    <t xml:space="preserve">Cu situaţia şcolară neîncheiată </t>
  </si>
  <si>
    <t>Total</t>
  </si>
  <si>
    <t>Total I-IV</t>
  </si>
  <si>
    <t>Total V-IX</t>
  </si>
  <si>
    <t>Total I-XII</t>
  </si>
  <si>
    <t>Nr. de elevi absolvenţi ai clasei a IX-a</t>
  </si>
  <si>
    <t>Numărul de elevi care nu s-au prezentat la examene</t>
  </si>
  <si>
    <t>Nota medie privind situaţia şcolară pentru înv. gimnazial</t>
  </si>
  <si>
    <t>Nota medie la examenul de absolvire</t>
  </si>
  <si>
    <t>Matematica</t>
  </si>
  <si>
    <t>Limba de instruire</t>
  </si>
  <si>
    <t>Fizică</t>
  </si>
  <si>
    <t>Ecologie</t>
  </si>
  <si>
    <t>Economie</t>
  </si>
  <si>
    <t>Educaţie fizică</t>
  </si>
  <si>
    <t>Etapa</t>
  </si>
  <si>
    <t>Etapa raion/municipiu</t>
  </si>
  <si>
    <t>Etapa republică</t>
  </si>
  <si>
    <t>Locul I</t>
  </si>
  <si>
    <t>Locul II</t>
  </si>
  <si>
    <t>Locul III</t>
  </si>
  <si>
    <t>Menţiune</t>
  </si>
  <si>
    <t>Denumirea orei opţionale</t>
  </si>
  <si>
    <t>Nr. de elevi care au selectat această opţiune</t>
  </si>
  <si>
    <t>Denumirea cercului/secţiei sportive</t>
  </si>
  <si>
    <t>Parteneri</t>
  </si>
  <si>
    <t>Denumirea</t>
  </si>
  <si>
    <t>Impactul</t>
  </si>
  <si>
    <t>Buget planificat</t>
  </si>
  <si>
    <t>Buget aprobat</t>
  </si>
  <si>
    <t>Buget executat</t>
  </si>
  <si>
    <t>Nominalizarea lucrărilor efectuate</t>
  </si>
  <si>
    <t>Bunuri procurate</t>
  </si>
  <si>
    <t>Dimensiunea</t>
  </si>
  <si>
    <t>Domeniile</t>
  </si>
  <si>
    <t>Nivelul de realizare a indicatorilor</t>
  </si>
  <si>
    <t>Constatări, concluzii</t>
  </si>
  <si>
    <t>mai puțin de 50 %</t>
  </si>
  <si>
    <t>Sănătate, siguranță, protecție</t>
  </si>
  <si>
    <t>1.1 - 1.3</t>
  </si>
  <si>
    <t>Management</t>
  </si>
  <si>
    <t>Capacitate instituțională</t>
  </si>
  <si>
    <t>Curriculum/proces educațional</t>
  </si>
  <si>
    <t>Participare democratică</t>
  </si>
  <si>
    <t>2.1 - 2.3</t>
  </si>
  <si>
    <t>Incluziune educațională</t>
  </si>
  <si>
    <t>3.1 - 3.3</t>
  </si>
  <si>
    <t>Eficiență educațională</t>
  </si>
  <si>
    <t>Educație sensibilă la gen</t>
  </si>
  <si>
    <t>5.1</t>
  </si>
  <si>
    <t>Analiza SWOT</t>
  </si>
  <si>
    <t>Capacitate instituţională</t>
  </si>
  <si>
    <t>Puncte tari</t>
  </si>
  <si>
    <t>Puncte slabe</t>
  </si>
  <si>
    <t>Oportunităţi</t>
  </si>
  <si>
    <t>Curriculum/proces educaţional</t>
  </si>
  <si>
    <t>Raion/municipiu</t>
  </si>
  <si>
    <t>Funcţia</t>
  </si>
  <si>
    <t>Nr. de unităţi</t>
  </si>
  <si>
    <t>Nr. total de clase</t>
  </si>
  <si>
    <t>Numărul total de elevi care au susţinut examenele cu note mai mici de 5</t>
  </si>
  <si>
    <t>Nr. de elevi în clasa a IV-a</t>
  </si>
  <si>
    <t>Nota medie privind situaţia şcolară la finele anului școlar</t>
  </si>
  <si>
    <t>Numărul de elevi care au susţinut proba de evaluare cu note mai mici de 5</t>
  </si>
  <si>
    <t>Nota medie la testarea națională</t>
  </si>
  <si>
    <t>Nota medie la proba de evaluare</t>
  </si>
  <si>
    <t xml:space="preserve">Limba și literatura maternă </t>
  </si>
  <si>
    <t>Nota medie  anuală la disciplinele la care s-a susținut proba de evaluare</t>
  </si>
  <si>
    <t>Numărul total de elevi care au susţinut proba de evaluare cu note mai mici de 5</t>
  </si>
  <si>
    <t>Procentul frecvenței</t>
  </si>
  <si>
    <t>total pe instituție</t>
  </si>
  <si>
    <t xml:space="preserve">Denumirea </t>
  </si>
  <si>
    <t>Nr. total de elevi cu CES</t>
  </si>
  <si>
    <t>Localităţi arondate</t>
  </si>
  <si>
    <t>Distanţa la care se transportă</t>
  </si>
  <si>
    <t>Unitatea de transport</t>
  </si>
  <si>
    <t>Instituţia care contractează serviciile</t>
  </si>
  <si>
    <t>Alocaţii pentru transportarea elevilor</t>
  </si>
  <si>
    <t>Surse</t>
  </si>
  <si>
    <t>Program prelungit (ore)</t>
  </si>
  <si>
    <t>Sursa de finanţare a claselor/grupelor cu program prelungit</t>
  </si>
  <si>
    <t>Total elevi alimentaţi din surse bugetare</t>
  </si>
  <si>
    <t>Suma, lei</t>
  </si>
  <si>
    <t>cl.V-IX</t>
  </si>
  <si>
    <t>cl.X-XII</t>
  </si>
  <si>
    <t>cl.I-IV</t>
  </si>
  <si>
    <t>V-IX</t>
  </si>
  <si>
    <t>X-XII</t>
  </si>
  <si>
    <t>1.</t>
  </si>
  <si>
    <t>Nr. angajați (persoane fizice)</t>
  </si>
  <si>
    <t>% reușitei</t>
  </si>
  <si>
    <t>% calității</t>
  </si>
  <si>
    <t>2.6.6. Grupe cu program prelungit</t>
  </si>
  <si>
    <t>Clasa</t>
  </si>
  <si>
    <t>Total
elevi</t>
  </si>
  <si>
    <t>Nr elevi/nr. elevi</t>
  </si>
  <si>
    <t>Ameninţări/Riscuri</t>
  </si>
  <si>
    <t>Nivel local (denumire)</t>
  </si>
  <si>
    <t>Nivel raional/municipal (denumire/locuri)</t>
  </si>
  <si>
    <t>Nivel republican (denumire/locuri)</t>
  </si>
  <si>
    <t>Treapta primară</t>
  </si>
  <si>
    <t>Treapta gimnazială</t>
  </si>
  <si>
    <t>Treapta liceală</t>
  </si>
  <si>
    <t>Total pe instituție</t>
  </si>
  <si>
    <t>din ele pe caz de boală</t>
  </si>
  <si>
    <t>Nr. de absențe</t>
  </si>
  <si>
    <t>30-34</t>
  </si>
  <si>
    <t>25-29</t>
  </si>
  <si>
    <t>Nr. elevi cl. V-VIII</t>
  </si>
  <si>
    <t>Nr. elevi cl. IX</t>
  </si>
  <si>
    <t>Nr. de elevi cl. X-XI</t>
  </si>
  <si>
    <t>Nr. de elevi cl. XII</t>
  </si>
  <si>
    <t>5.00 - 5.99</t>
  </si>
  <si>
    <t>6.00 - 6.99</t>
  </si>
  <si>
    <t>7.00 - 7.99</t>
  </si>
  <si>
    <t>8.00 - 8.99</t>
  </si>
  <si>
    <t>9.00 - 9.99</t>
  </si>
  <si>
    <t xml:space="preserve">Clasa </t>
  </si>
  <si>
    <t>Disciplina</t>
  </si>
  <si>
    <t>Nr. cadre
 didactice</t>
  </si>
  <si>
    <t>Doi</t>
  </si>
  <si>
    <t>Numărul total de copii instruiţi la domi
ciliu</t>
  </si>
  <si>
    <t>Nivel internațional (denumire/locuri)</t>
  </si>
  <si>
    <t>Superior</t>
  </si>
  <si>
    <t>Elevi per cadru didactic 2016-2017</t>
  </si>
  <si>
    <t>Personal didactic</t>
  </si>
  <si>
    <t>1.1. Evoluţia cadrelor didactice din instituţie</t>
  </si>
  <si>
    <t>1.2. Ponderea personalului didactic calificat</t>
  </si>
  <si>
    <t>1.3. Alte categorii de personal</t>
  </si>
  <si>
    <t>1.4. Evoluţia efectivelor de elevi în ultimii 3 ani</t>
  </si>
  <si>
    <t>Total elevi</t>
  </si>
  <si>
    <t>Total elevi treapta primară</t>
  </si>
  <si>
    <t>din ei cu CES</t>
  </si>
  <si>
    <t>Total elevi treapta gimnazială</t>
  </si>
  <si>
    <t>nr. clase</t>
  </si>
  <si>
    <t>nr. elevi</t>
  </si>
  <si>
    <t xml:space="preserve">Clasa 1        </t>
  </si>
  <si>
    <t xml:space="preserve">Clasa 2        </t>
  </si>
  <si>
    <t xml:space="preserve">Clasa 3        </t>
  </si>
  <si>
    <t xml:space="preserve">Clasa 4        </t>
  </si>
  <si>
    <t xml:space="preserve">Clasa 5        </t>
  </si>
  <si>
    <t xml:space="preserve">Clasa 6        </t>
  </si>
  <si>
    <t xml:space="preserve">Clasa 7        </t>
  </si>
  <si>
    <t xml:space="preserve">Clasa 8        </t>
  </si>
  <si>
    <t xml:space="preserve">Clasa 9        </t>
  </si>
  <si>
    <t xml:space="preserve">Clasa 10        </t>
  </si>
  <si>
    <t xml:space="preserve">Clasa 11        </t>
  </si>
  <si>
    <t xml:space="preserve">Clasa 12        </t>
  </si>
  <si>
    <t>Perioada de referință</t>
  </si>
  <si>
    <t>2016-2017</t>
  </si>
  <si>
    <t>1.11. Instruire simultană</t>
  </si>
  <si>
    <t>1.10. Instruirea la domiciliu</t>
  </si>
  <si>
    <t>nr.</t>
  </si>
  <si>
    <t>%</t>
  </si>
  <si>
    <t>din ei promovaţi</t>
  </si>
  <si>
    <t>din ei admiși la examene</t>
  </si>
  <si>
    <t>din ei absolvenți</t>
  </si>
  <si>
    <t>Anul de studii</t>
  </si>
  <si>
    <t xml:space="preserve"> 1.6.1. Elevi plecaţi</t>
  </si>
  <si>
    <t>1.6.2. Elevi veniţi</t>
  </si>
  <si>
    <t>2.5.1. Olimpiadă</t>
  </si>
  <si>
    <t>Limba și literatura bulgară</t>
  </si>
  <si>
    <t>Științe</t>
  </si>
  <si>
    <t>Istorie a românilor și universală</t>
  </si>
  <si>
    <t>Limbă rusă, școala națională</t>
  </si>
  <si>
    <t>Limbă și literatură ucraineană</t>
  </si>
  <si>
    <t>Limbă și literatură găgăuză</t>
  </si>
  <si>
    <t>Limbă străină</t>
  </si>
  <si>
    <t>din ei elevi cu CES alimentaţi</t>
  </si>
  <si>
    <t xml:space="preserve">      din ei</t>
  </si>
  <si>
    <t>4.1</t>
  </si>
  <si>
    <t>1.13. Condiții</t>
  </si>
  <si>
    <t>2.</t>
  </si>
  <si>
    <t>3.</t>
  </si>
  <si>
    <t>4.</t>
  </si>
  <si>
    <t>5.</t>
  </si>
  <si>
    <t>Nr.crt.</t>
  </si>
  <si>
    <t>Standarde</t>
  </si>
  <si>
    <t>Limba și literatura română pentru alolingvi</t>
  </si>
  <si>
    <t>Suma alocaţiei extrabugetare</t>
  </si>
  <si>
    <t>Media alocației per elev, per zi</t>
  </si>
  <si>
    <t>Total elevi alimentaţi
din surse extrabugetare</t>
  </si>
  <si>
    <t>cl. I-IV</t>
  </si>
  <si>
    <t>cl. V-IX</t>
  </si>
  <si>
    <t>cl. X-XII</t>
  </si>
  <si>
    <t xml:space="preserve">nr. </t>
  </si>
  <si>
    <t>Raioane/municipii</t>
  </si>
  <si>
    <t>Anenii Noi</t>
  </si>
  <si>
    <t>Bălți</t>
  </si>
  <si>
    <t>Basarabeasca</t>
  </si>
  <si>
    <t>Briceni</t>
  </si>
  <si>
    <t>Cahul</t>
  </si>
  <si>
    <t>Călărași</t>
  </si>
  <si>
    <t>Cantemir</t>
  </si>
  <si>
    <t>Căușeni</t>
  </si>
  <si>
    <t>Chișinău</t>
  </si>
  <si>
    <t>Cimișlia</t>
  </si>
  <si>
    <t>Criuleni</t>
  </si>
  <si>
    <t>Dondușeni</t>
  </si>
  <si>
    <t>Drochia</t>
  </si>
  <si>
    <t>Dubăsari</t>
  </si>
  <si>
    <t>Edineț</t>
  </si>
  <si>
    <t>Fălești</t>
  </si>
  <si>
    <t>Florești</t>
  </si>
  <si>
    <t>Glodeni</t>
  </si>
  <si>
    <t>Hîncești</t>
  </si>
  <si>
    <t>Ialoveni</t>
  </si>
  <si>
    <t>Leova</t>
  </si>
  <si>
    <t>Nisporeni</t>
  </si>
  <si>
    <t>Ocnița</t>
  </si>
  <si>
    <t>Orhei</t>
  </si>
  <si>
    <t>Rezina</t>
  </si>
  <si>
    <t>Rîșcani</t>
  </si>
  <si>
    <t>Sîngerei</t>
  </si>
  <si>
    <t>Soroca</t>
  </si>
  <si>
    <t>Strășeni</t>
  </si>
  <si>
    <t>Șoldănești</t>
  </si>
  <si>
    <t>Ștefan Vodă</t>
  </si>
  <si>
    <t>Taraclia</t>
  </si>
  <si>
    <t>Ungheni</t>
  </si>
  <si>
    <t>UTA Găgăuzia</t>
  </si>
  <si>
    <t>Telenești</t>
  </si>
  <si>
    <t>Limbi</t>
  </si>
  <si>
    <t>Planuri cadru</t>
  </si>
  <si>
    <t>Planul-cadru pentru clasele I-IV. Programul educațional alternativ ”Pas cu Pas”</t>
  </si>
  <si>
    <t>2.10</t>
  </si>
  <si>
    <t>Planul-cadru pentru licee cu profil Sport</t>
  </si>
  <si>
    <t>2.11</t>
  </si>
  <si>
    <t>2.12</t>
  </si>
  <si>
    <t>3.1</t>
  </si>
  <si>
    <t>Planul-cadru pentru școală auxiliară pentru elevii cu dificultăți severe de învățare (dificultăți multiple, asociate)</t>
  </si>
  <si>
    <t>3.2</t>
  </si>
  <si>
    <t>Planul-cadru pentru școala specială pentru elevii cu deficiențe auditive</t>
  </si>
  <si>
    <t>3.3</t>
  </si>
  <si>
    <t>Planul-cadru pentru școala specială pentru elevii cu deficiențe vizuale (instruire în limba română)</t>
  </si>
  <si>
    <t>2.2</t>
  </si>
  <si>
    <t>2.3</t>
  </si>
  <si>
    <t>Planul-cadru pentru clasele I-IX/Начальная школа и гимназия с русским языком обучения</t>
  </si>
  <si>
    <t>Начальная школа и гимназия с родным языком обучения для учащихся украинской, гагаузской, болгарской национальностей</t>
  </si>
  <si>
    <t>Начальная школа и гимназия с румынским языком обучения для учащихся украинской, гагаузской, болгарской национальностей</t>
  </si>
  <si>
    <t xml:space="preserve">Planul -cadru pentru clasele I-IX bilingve/Начальная школа и гимназия с русским языком обучения для учащихся украинской, гагаузской, болгарской </t>
  </si>
  <si>
    <t>2.7</t>
  </si>
  <si>
    <t>Planul-cadru pentru învățămîntul liceal</t>
  </si>
  <si>
    <t>Учебный план для лицеев с русским языком обучения</t>
  </si>
  <si>
    <t>Planul-cadru pentru licee cu clase bilingve/Учебный план для лицеев с румынским языком обучения для учащихся русской, украинской, гагаузской, болгарской национальностей</t>
  </si>
  <si>
    <t>Planul-cadru pentru licee cu profil Arte/Учебный план для лицеев с русским языком обучения для учащихся украинской, гагаузской, болгарской национальностей</t>
  </si>
  <si>
    <r>
      <t xml:space="preserve">Planul-cadru pentru licee cu învățămînt seral (claselecu instruire în limba română)/Учебный план для лицеев с русским языком обучения, профиль </t>
    </r>
    <r>
      <rPr>
        <i/>
        <sz val="14"/>
        <color theme="1"/>
        <rFont val="Calibri"/>
        <family val="2"/>
        <scheme val="minor"/>
      </rPr>
      <t>Искусство.</t>
    </r>
  </si>
  <si>
    <r>
      <t xml:space="preserve">Planul-cadru pentru instruirea generală a deținuților minori din penitenciare, pentru clasele V-IX/Учебный план для лицеев с русским языком обучения, профиль </t>
    </r>
    <r>
      <rPr>
        <i/>
        <sz val="14"/>
        <color theme="1"/>
        <rFont val="Calibri"/>
        <family val="2"/>
        <scheme val="minor"/>
      </rPr>
      <t>Спорт</t>
    </r>
  </si>
  <si>
    <t>2.13</t>
  </si>
  <si>
    <t>Учебный план для лицеев с русским языком обучения (вечернее обучение)</t>
  </si>
  <si>
    <t>Schimburi</t>
  </si>
  <si>
    <t>Tipuri</t>
  </si>
  <si>
    <t>privat</t>
  </si>
  <si>
    <t>public</t>
  </si>
  <si>
    <t>de zi</t>
  </si>
  <si>
    <t>serală</t>
  </si>
  <si>
    <t xml:space="preserve">    Cadre didactice/manageriale cu studii superioare de masterat</t>
  </si>
  <si>
    <t xml:space="preserve">    Cadre didactice/manageriale cu studii superioare</t>
  </si>
  <si>
    <t xml:space="preserve">    Cadre didactice/manageriale cu studii superioare de licenţă</t>
  </si>
  <si>
    <t xml:space="preserve">    Cadre didactice cu studii medii de specialitate</t>
  </si>
  <si>
    <t xml:space="preserve">    Cadre didactice fără studii pedagogice</t>
  </si>
  <si>
    <t xml:space="preserve">    Cadre didactice/manageriale cu studii superioare doctorale</t>
  </si>
  <si>
    <t xml:space="preserve">    Cadrele didactice/manageriale cu gradul superior </t>
  </si>
  <si>
    <t xml:space="preserve">    Cadre didactice/manageriale cu gradul doi </t>
  </si>
  <si>
    <t xml:space="preserve">    Cadre didactice fără grad didactic </t>
  </si>
  <si>
    <t xml:space="preserve">    Cadre didactice cu norma deplină</t>
  </si>
  <si>
    <t xml:space="preserve">    Cadre didactice cu număr de ore sub norma didactică</t>
  </si>
  <si>
    <t xml:space="preserve">    Cadre didactice cu  suprasarcina didactică</t>
  </si>
  <si>
    <t>disciplina</t>
  </si>
  <si>
    <t>Limba și literatura română</t>
  </si>
  <si>
    <t>Limba și literatura română, alolingvi</t>
  </si>
  <si>
    <t>Istoria românilor și universală</t>
  </si>
  <si>
    <t>Educația moral-spirituală</t>
  </si>
  <si>
    <t>Educația civică</t>
  </si>
  <si>
    <t>Educația plastică</t>
  </si>
  <si>
    <t>Limba și literatura ucraineană</t>
  </si>
  <si>
    <t>Limba și literatura găgăuză</t>
  </si>
  <si>
    <t>Limba engleză</t>
  </si>
  <si>
    <t>Limba franceză</t>
  </si>
  <si>
    <t>Limba germană</t>
  </si>
  <si>
    <t>Limba spaniolă</t>
  </si>
  <si>
    <t>Limba italiană</t>
  </si>
  <si>
    <t>Istoria, cultura și tradițiile popoarelor ruse, ucrainene, găgăuze, bulgare, rome și altor popoare</t>
  </si>
  <si>
    <t>Educația fizică</t>
  </si>
  <si>
    <t>Literatura universală</t>
  </si>
  <si>
    <t>Educația tehnologică</t>
  </si>
  <si>
    <t>Educația muzicală</t>
  </si>
  <si>
    <t>Educația artistică de profil</t>
  </si>
  <si>
    <t>Activități compensatorii</t>
  </si>
  <si>
    <t>Învățător clase primare</t>
  </si>
  <si>
    <t xml:space="preserve">     </t>
  </si>
  <si>
    <t>confirmare</t>
  </si>
  <si>
    <t>da</t>
  </si>
  <si>
    <t>nu</t>
  </si>
  <si>
    <t>Sală de festivități (da/nu)</t>
  </si>
  <si>
    <t>35 și m. mult</t>
  </si>
  <si>
    <t>Elevi orfani</t>
  </si>
  <si>
    <t>Elevi tutelați</t>
  </si>
  <si>
    <t>Elevi din familii incomplete</t>
  </si>
  <si>
    <t>Elevi la care ambii părinți sunt plecați peste hotare</t>
  </si>
  <si>
    <t>Elevi la care un părinte este plecat peste hotare</t>
  </si>
  <si>
    <t>Grupul de risc</t>
  </si>
  <si>
    <t>Elevi cu părinții plecați peste hotare ce dispun de tutelă oficială</t>
  </si>
  <si>
    <t>Elevi din familii numeroase (3 și mai mulți copii)</t>
  </si>
  <si>
    <t xml:space="preserve">     2.4.1. Argumente privind nefinalizarea studiilor gimnaziale </t>
  </si>
  <si>
    <t xml:space="preserve">Discipli na </t>
  </si>
  <si>
    <t>din ei studiază în bază de PEI</t>
  </si>
  <si>
    <t>din ei studiază în baza curriculumui general</t>
  </si>
  <si>
    <t>Bunuri procurate, beneficiari</t>
  </si>
  <si>
    <t>Nr. de elevi</t>
  </si>
  <si>
    <t>din ei admiși la BAC</t>
  </si>
  <si>
    <t>Total elevi treapta liceală</t>
  </si>
  <si>
    <t>Existența (da/nu)</t>
  </si>
  <si>
    <t>Acord de colaborare (da/nu)</t>
  </si>
  <si>
    <t>Cotizația lunară (mărime)</t>
  </si>
  <si>
    <t>Suma anuală a donațiilor, lei</t>
  </si>
  <si>
    <t>% realizat din suma anuală</t>
  </si>
  <si>
    <t>transport</t>
  </si>
  <si>
    <t>autobus</t>
  </si>
  <si>
    <t>microbus</t>
  </si>
  <si>
    <t>alt mijloc</t>
  </si>
  <si>
    <t>2.1</t>
  </si>
  <si>
    <t>2.4</t>
  </si>
  <si>
    <t>2.5</t>
  </si>
  <si>
    <t>2.6</t>
  </si>
  <si>
    <t>2.8</t>
  </si>
  <si>
    <t>2.9</t>
  </si>
  <si>
    <t>upper (B6:B40)</t>
  </si>
  <si>
    <t>Bufet (da/nu)/ cantină (nr. de locuri)</t>
  </si>
  <si>
    <t>Teren pentru sport (metri pătrați)/ joacă (da/nu)</t>
  </si>
  <si>
    <t>Limbă și literatură rusă, şcoala alolingvă</t>
  </si>
  <si>
    <t>Limbă și literatură română, şcoala alolingvă</t>
  </si>
  <si>
    <t>Limbă și literatură română, şcoala naţională</t>
  </si>
  <si>
    <t>Rusă</t>
  </si>
  <si>
    <t>Română</t>
  </si>
  <si>
    <t>Ucraineană</t>
  </si>
  <si>
    <t>Găgăuză</t>
  </si>
  <si>
    <t>Bulgară</t>
  </si>
  <si>
    <t xml:space="preserve"> I. Domeniul  Capacitate instituțională</t>
  </si>
  <si>
    <t>Nr. cadre didactice</t>
  </si>
  <si>
    <t>Funcția</t>
  </si>
  <si>
    <t>Nr.de unități</t>
  </si>
  <si>
    <t>Transferuri în clasele gimnaziale în același raion/municipiu</t>
  </si>
  <si>
    <t xml:space="preserve">4 şi mai multe </t>
  </si>
  <si>
    <t xml:space="preserve">            Nota medie privind situaţia şcolară la 
            finele anului școlar</t>
  </si>
  <si>
    <t xml:space="preserve">           Nota medie la proba de evaluare</t>
  </si>
  <si>
    <t xml:space="preserve">          Numărul de elevi care au susţinut proba
          de evaluare cu note mai mici de 5</t>
  </si>
  <si>
    <t xml:space="preserve">               Nota medie privind situaţia şcolară 
              pentru înv. gimnazial</t>
  </si>
  <si>
    <t xml:space="preserve">              Nota medie la examenul de absolvire</t>
  </si>
  <si>
    <t xml:space="preserve">              Numărul de elevi care au susţinut 
              examenele cu note mai mici de 5</t>
  </si>
  <si>
    <t xml:space="preserve">2.4.1. Argumente privind nefinalizarea studiilor gimnaziale </t>
  </si>
  <si>
    <t>Variabila/domeniul</t>
  </si>
  <si>
    <t>Descrierea variabilei/domeniului</t>
  </si>
  <si>
    <t>Denumirea completă a instituției de învățământ</t>
  </si>
  <si>
    <t>Adresa poștală a instituției de învățământ</t>
  </si>
  <si>
    <t>Adresa e-mail a instituției de învățământ</t>
  </si>
  <si>
    <t>Număr de telefon al instituției de învățământ</t>
  </si>
  <si>
    <t>Denumirea completă a localității</t>
  </si>
  <si>
    <t>Tipul instituției (conform Codului educației)</t>
  </si>
  <si>
    <t>Mixtă</t>
  </si>
  <si>
    <t>Pagina web a instituției de învățământ</t>
  </si>
  <si>
    <t>Cadre didactice/manageriale (angajați de bază)</t>
  </si>
  <si>
    <t>Succintă descriere</t>
  </si>
  <si>
    <t>Limba rusă</t>
  </si>
  <si>
    <t>Limba și literatura rusă, alolingvi</t>
  </si>
  <si>
    <t>din ele cu studii superioare</t>
  </si>
  <si>
    <t>din ele
 cu grad didactic</t>
  </si>
  <si>
    <t xml:space="preserve">   din ele cu studii superioare</t>
  </si>
  <si>
    <t xml:space="preserve">Numai numărul de cadre didactice cu studii superioare care predau o disciplină anumită </t>
  </si>
  <si>
    <t>Nr. de nespecialiști</t>
  </si>
  <si>
    <t xml:space="preserve">Numărul total de unități ale funcției nondidactice sau auxiliare descrise, conform statelor de personal aprobate ale instituției </t>
  </si>
  <si>
    <t>Succnită descriere:</t>
  </si>
  <si>
    <t xml:space="preserve">   nr. clase</t>
  </si>
  <si>
    <t xml:space="preserve">   nr. elevi</t>
  </si>
  <si>
    <t>Numărul total de elevi din treapta primară</t>
  </si>
  <si>
    <t>Numărul total de elevi cu CES din treapta primară</t>
  </si>
  <si>
    <t>Numărul total de elevi din treapta gimnazială</t>
  </si>
  <si>
    <t>Numărul total de elevi cu CES din treapta gimnazială</t>
  </si>
  <si>
    <t>Numărul total de elevi din treapta liceală</t>
  </si>
  <si>
    <t>Numărul total de elevi cu CES din treapta liceală</t>
  </si>
  <si>
    <t>Numărul total de clase pentru fiecare tip de clasă</t>
  </si>
  <si>
    <t>Numărul total de elevi pentru fiecare tip de clasă</t>
  </si>
  <si>
    <t>Transferuri în clasele gimnaziale în alt raion/municipiu</t>
  </si>
  <si>
    <t>Transferuri în clasele liceale în același raion/municipiu</t>
  </si>
  <si>
    <t>Transferuri în clasele liceale în alt raion/municipiu</t>
  </si>
  <si>
    <t>1.6.1. Elevi plecaţi</t>
  </si>
  <si>
    <t>Procentul şcolarizării (I-IV)</t>
  </si>
  <si>
    <t>Procentul şcolarizării (V-IX)</t>
  </si>
  <si>
    <t>Procentul şcolarizării (X-XII)</t>
  </si>
  <si>
    <t>% școlarizării (din numărul total de elevi din treapta primară)</t>
  </si>
  <si>
    <t>% școlarizării (din numărul total de elevi din treapta liceală)</t>
  </si>
  <si>
    <t>% școlarizării (din numărul total de elevi din treapta gimnazială)</t>
  </si>
  <si>
    <t>I-IV</t>
  </si>
  <si>
    <t>Procentul şcolarizării (total pe instituție)</t>
  </si>
  <si>
    <t>dintre ei</t>
  </si>
  <si>
    <t>Numărul total de elevi exmatriculați din clasele liceale</t>
  </si>
  <si>
    <t>Numărul total de elevi transferați în clasele primare în același raion/municipiu</t>
  </si>
  <si>
    <t>Numărul total de elevi transferați în clasele primare în alt raion/municipiu</t>
  </si>
  <si>
    <t>Numărul total de elevi plecați peste hotare din clasele primare</t>
  </si>
  <si>
    <t>Numărul total de elevi transferați în clasele gimnaziale în același raion/municipiu</t>
  </si>
  <si>
    <t>Numărul total de elevi transferați în clasele gimnaziale în alt raion/municipiu</t>
  </si>
  <si>
    <t>Numărul total de elevi plecați peste hotare din clasele gimnaziale</t>
  </si>
  <si>
    <t>Numărul total de elevi transferați în clasele liceale în același raion/municipiu</t>
  </si>
  <si>
    <t>Numărul total de elevi plecați peste hotare din clasele liceale</t>
  </si>
  <si>
    <t>Transferuri în clasele primare din același raion/municipiu</t>
  </si>
  <si>
    <t>Transferuri în clasele primare din alt raion/municipiu</t>
  </si>
  <si>
    <t>Transferuri în clasele gimnaziale din același raion/            municipiu</t>
  </si>
  <si>
    <t>Transferuri în clasele gimnaziale din alt raion/                        municipiu</t>
  </si>
  <si>
    <t>Transferuri în clasele liceale din același raion/            municipiu</t>
  </si>
  <si>
    <t>Transferuri în clasele liceale din alt raion/                         municipiu</t>
  </si>
  <si>
    <t>Transferuri în clasele gimnaziale din același raion/municipiu</t>
  </si>
  <si>
    <t>Transferuri în clasele gimnaziale din alt raion/municipiu</t>
  </si>
  <si>
    <t>Transferuri în clasele liceale din același raion/municipiu</t>
  </si>
  <si>
    <t>Transferuri în clasele liceale din alt raion/municipiu</t>
  </si>
  <si>
    <t>Numărul total de elevi transferați în clasele primare din același raion/municipiu</t>
  </si>
  <si>
    <t>Numărul total de elevi transferați în clasele primare din alt raion/municipiu</t>
  </si>
  <si>
    <t>Numărul total de elevi veniți în clasele primare de peste hotare</t>
  </si>
  <si>
    <t>Numărul total de elevi veniți în clasele liceale din școala profesională</t>
  </si>
  <si>
    <t>Descriere textuală cu indicarea cauzelor neşcolarizării și acțiunilor întreprinse</t>
  </si>
  <si>
    <t>Numărul total de copii din treapta gimnazială neșcolarizați</t>
  </si>
  <si>
    <t>Numărul total de elevi din treapta gimnazială care au abandonat școala</t>
  </si>
  <si>
    <t>Numărul total de elevi din treapta liceală care au abandonat școala</t>
  </si>
  <si>
    <t>Nemotivate</t>
  </si>
  <si>
    <t>Motivate</t>
  </si>
  <si>
    <t>% frecvenței (din numărul total de elevi din treapta liceală)</t>
  </si>
  <si>
    <t>% frecvenței (din numărul total de elevi din treapta gimnazială)</t>
  </si>
  <si>
    <t>% frecvenței (din numărul total de elevi din treapta primară)</t>
  </si>
  <si>
    <t>Total pe treapta primară</t>
  </si>
  <si>
    <t xml:space="preserve">    din ele pe caz de boală</t>
  </si>
  <si>
    <t>Total pe treapta gimnazială</t>
  </si>
  <si>
    <t xml:space="preserve">   din ele pe caz de boală</t>
  </si>
  <si>
    <t>Total pe treapta liceală</t>
  </si>
  <si>
    <t xml:space="preserve">  din ele pe caz de boală</t>
  </si>
  <si>
    <t>Pe instituție</t>
  </si>
  <si>
    <t>Numărul de absențe pe caz de boală pe treapta liceală din cele motivate</t>
  </si>
  <si>
    <t>Numărul de absențe motivate pe treapta liceală</t>
  </si>
  <si>
    <t>Numărul de absențe nemotivate pe treapta liceală</t>
  </si>
  <si>
    <t>Numărul de absențe nemotivate pe treapta gimnazială</t>
  </si>
  <si>
    <t>Numărul de absențe motivate pe treapta gimnazială</t>
  </si>
  <si>
    <t>Numărul de absențe pe caz de boală pe treapta gimnazială din cele motivate</t>
  </si>
  <si>
    <t>Numărul total de copii instruiţi la domiciliu</t>
  </si>
  <si>
    <t>din ei</t>
  </si>
  <si>
    <t>Numărul de copii instruiţi la domiciliu din treapta primară</t>
  </si>
  <si>
    <t>Numărul de copii instruiţi la domiciliu din treapta gimnazială</t>
  </si>
  <si>
    <t>Numărul de copii instruiţi la domiciliu din treapta liceală</t>
  </si>
  <si>
    <t>Nr. total de clase (orizontal)</t>
  </si>
  <si>
    <t>Nr. total de clase (vertical)</t>
  </si>
  <si>
    <t>Sursa din care au fost obținute alocațiile pentru transportarea elevilor</t>
  </si>
  <si>
    <t>Numărul de elevi transportați din localitatea arondată din treapta primară</t>
  </si>
  <si>
    <t>Numărul de elevi transportați din localitatea arondată din treapta gimnazială</t>
  </si>
  <si>
    <t>Numărul de elevi transportați din localitatea arondată din treapta liceală</t>
  </si>
  <si>
    <t>Numărul total de elevi alimentați din surse bugetare</t>
  </si>
  <si>
    <t>Total elevi alimentaţi din surse extrabugetare</t>
  </si>
  <si>
    <t>Numărul total de elevi alimentați din surse extrabugetare</t>
  </si>
  <si>
    <t xml:space="preserve">     cl. I-IV</t>
  </si>
  <si>
    <t xml:space="preserve">     cl. V-IX</t>
  </si>
  <si>
    <t xml:space="preserve">     cl. X-XII</t>
  </si>
  <si>
    <t>Denumirea parteneriatului/proiectului</t>
  </si>
  <si>
    <t>din ei studiază în baza curriculumui general (treapta primară, treapta gimnazială, treapta liceală)</t>
  </si>
  <si>
    <t>din ei studiază în baza curriculumului modificat (treapta primară, treapta gimnazială)</t>
  </si>
  <si>
    <t>* CES - Cerințe educaționale speciale</t>
  </si>
  <si>
    <t>**PEI - Plan educațional individualizat</t>
  </si>
  <si>
    <t>Nr. de elevi pentru care a fost elaborat</t>
  </si>
  <si>
    <t>Numărul de elevi pentru care a fost elaborat curriculum la decizia școlii</t>
  </si>
  <si>
    <t>Clasa pentru care a fost elaborat curriculum-ul la decizia școlii</t>
  </si>
  <si>
    <t>Numărul de blocuri. Numărul de etaje</t>
  </si>
  <si>
    <t>Numărul total de săli de clasă. Numărul de săli de clasă utlizate din numărul total</t>
  </si>
  <si>
    <t>Numărul de locuri în instituție (elevi)</t>
  </si>
  <si>
    <t>Numărul de metri pătrați ai suprafeței totale a punctului medical</t>
  </si>
  <si>
    <t>Numărul de metri pătrați ai suprafeței totale a bibliotecii</t>
  </si>
  <si>
    <t>Numărul de laboratoare de chimie în instituție. Numărul de metri pătrați ai suprafeței totale a laboratorului/laboratoarelor de chimie</t>
  </si>
  <si>
    <t>Numărul de laboratoare de fizică în instituție. Numărul de metri pătrați ai suprafeței totale a laboratorului/laboratoarelor de fizică</t>
  </si>
  <si>
    <t>Numărul de laboratoare de biologie în instituție. Numărul de metri pătrați ai suprafeței totale a laboratorului/laboratoarelor de biologie</t>
  </si>
  <si>
    <t>Numărul de alt tip de laboratoare în instituție. Numărul de metri pătrați ai suprafeței totale a laboratorului/laboratoarelor de alt tip</t>
  </si>
  <si>
    <t>Cabinet de informatică (nr./ nr. de stații)</t>
  </si>
  <si>
    <t>Sală de calculatoare (nr./metri pătrați)</t>
  </si>
  <si>
    <t>Succintă descriere:</t>
  </si>
  <si>
    <t>Elevi cu un părinte plecat peste hotare</t>
  </si>
  <si>
    <t>Elevi cu ambii părinți plecați peste hotare</t>
  </si>
  <si>
    <t>Limbă și literatură română, şcoala naţională (Etapa raion/municipiu, Etapa republică)</t>
  </si>
  <si>
    <t>Limbă și literatură română, şcoala alolingvă (Etapa raion/municipiu, Etapa republică)</t>
  </si>
  <si>
    <t>Limbă rusă, școala națională (Etapa raion/municipiu, Etapa republică)</t>
  </si>
  <si>
    <t>Limbă și literatură rusă, şcoala alolingvă (Etapa raion/municipiu, Etapa republică)</t>
  </si>
  <si>
    <t>Limbă și literatură ucraineană (Etapa raion/municipiu, Etapa republică)</t>
  </si>
  <si>
    <t>Limba și literatura bulgară (Etapa raion/municipiu, Etapa republică)</t>
  </si>
  <si>
    <t>Limbă și literatură găgăuză (Etapa raion/municipiu, Etapa republică)</t>
  </si>
  <si>
    <t>Limbă străină (Etapa raion/municipiu, Etapa republică)</t>
  </si>
  <si>
    <t>Matematică (Etapa raion/municipiu, Etapa republică)</t>
  </si>
  <si>
    <t>Fizică (Etapa raion/municipiu, Etapa republică)</t>
  </si>
  <si>
    <t>Chimie (Etapa raion/municipiu, Etapa republică)</t>
  </si>
  <si>
    <t>Informatică (Etapa raion/municipiu, Etapa republică)</t>
  </si>
  <si>
    <t>Biologie (Etapa raion/municipiu, Etapa republică)</t>
  </si>
  <si>
    <t>Istorie a românilor și universală (Etapa raion/municipiu, Etapa republică)</t>
  </si>
  <si>
    <t>Geografie (Etapa raion/municipiu, Etapa republică)</t>
  </si>
  <si>
    <t>Ecologie (Etapa raion/municipiu, Etapa republică)</t>
  </si>
  <si>
    <t>Economie (Etapa raion/municipiu, Etapa republică)</t>
  </si>
  <si>
    <t>Educaţie fizică (Etapa raion/municipiu, Etapa republică)</t>
  </si>
  <si>
    <t>Științe (Etapa raion/municipiu, Etapa republică)</t>
  </si>
  <si>
    <t>Total (Etapa raion/municipiu, Etapa republică)</t>
  </si>
  <si>
    <t xml:space="preserve">Denumirea activității extracurriculare/extrașcolare desfășurate la nivel local </t>
  </si>
  <si>
    <t>Denumirea activității extracurriculare/extrașcolare desfășurate la nivel raional/municipal și locurile ocupate</t>
  </si>
  <si>
    <t>Denumirea activității extracurriculare/extrașcolare desfășurate la nivel republican și locurile ocupate</t>
  </si>
  <si>
    <t>Denumirea activității extracurriculare/extrașcolare desfășurate la nivel internațional și locurile ocupate</t>
  </si>
  <si>
    <t>Nr. de elevi din treapta primară care au selectat această opţiune</t>
  </si>
  <si>
    <t>Denumirea clasei la care este predată ora opțională</t>
  </si>
  <si>
    <t>Nr. de elevi care au frecventat cercul/secția sportivă</t>
  </si>
  <si>
    <t>Nr. de elevi din treapta gimnazială care au selectat această opţiune</t>
  </si>
  <si>
    <t>Denumirea clasei elevilor care  au frecventat cercul/secția sportivă</t>
  </si>
  <si>
    <t>Nr. de elevi din treapta liceală care au selectat această opţiune</t>
  </si>
  <si>
    <t>Suma totală a donațiilor pentru anul curent de studii, în lei</t>
  </si>
  <si>
    <t>Suma cheltuită din totalul donațiilor pentru anul curent de studii, în %</t>
  </si>
  <si>
    <t>Denumirea lucrărilor efectuate din donațiile anuale</t>
  </si>
  <si>
    <t>Bugetul planificat, în lei</t>
  </si>
  <si>
    <t>Bugetul aprobat, în lei</t>
  </si>
  <si>
    <t>Suma alocată din surse extrabugetare pentru alimentație, în lei</t>
  </si>
  <si>
    <t>din ei promovaţi (nr., %)</t>
  </si>
  <si>
    <t>din ei admiși la examene (nr., %)</t>
  </si>
  <si>
    <t>din ei admiși la BAC (nr., %)</t>
  </si>
  <si>
    <t>din ei absolvenți (nr., %)</t>
  </si>
  <si>
    <t>Numărul total de elevi în clasele a IX-a</t>
  </si>
  <si>
    <t>Numărul total de elevi în clasele a V-VIII-a</t>
  </si>
  <si>
    <t>Numărul total de elevi în clasele I-IV-a</t>
  </si>
  <si>
    <t>Numărul total de elevi în clasele a X-XI-a</t>
  </si>
  <si>
    <t>Numărul total de elevi în clasele a XII-a</t>
  </si>
  <si>
    <t>Numărul elevilor promovați și % din numărul total de elevi în instituție</t>
  </si>
  <si>
    <t>Numărul elevilor promovați și % din numărul total de elevi din clasele I-IV-a</t>
  </si>
  <si>
    <t>Numărul elevilor promovați și % din numărul total de elevi din clasele a V-VIII-a</t>
  </si>
  <si>
    <t>Numărul elevilor absolvenți și % din numărul total de elevi din clasele a IX-a</t>
  </si>
  <si>
    <t>Numărul elevilor promovați și % din numărul total de elevi din clasele a X-XI-a</t>
  </si>
  <si>
    <t>Numărul elevilor la începutul anului şcolar (total, fete)</t>
  </si>
  <si>
    <t>total</t>
  </si>
  <si>
    <t>fete</t>
  </si>
  <si>
    <t>Însuşesc pe note medii: 5.00 - 5.99</t>
  </si>
  <si>
    <t>Însuşesc pe note medii: 6.00 - 6.99</t>
  </si>
  <si>
    <t>Însuşesc pe note medii: 7.00 - 7.99</t>
  </si>
  <si>
    <t>Însuşesc pe note medii: 8.00 - 8.99</t>
  </si>
  <si>
    <t>Însuşesc pe note medii: 9.00 - 9.99</t>
  </si>
  <si>
    <t>Însuşesc pe note medii: 10</t>
  </si>
  <si>
    <t xml:space="preserve">Nu însuşesc la (total, fete) </t>
  </si>
  <si>
    <t>Numărul elevilor ce reuşesc la toate disciplinele (total, fete)</t>
  </si>
  <si>
    <t>1 disciplină</t>
  </si>
  <si>
    <t>2 discipline</t>
  </si>
  <si>
    <t xml:space="preserve">3 discipline </t>
  </si>
  <si>
    <t>Cu situaţia şcolară neîncheiată (total, fete)</t>
  </si>
  <si>
    <t>Numărul de elevi care însușesc pe note medii incluse în intervalul dat inclusiv</t>
  </si>
  <si>
    <t xml:space="preserve">Numărul total de elevi în instituție care nu însușesc la 1 disciplină școlară </t>
  </si>
  <si>
    <t>Numărul total de elevi în instituție care nu însușesc la 3 disciplini școlare</t>
  </si>
  <si>
    <t xml:space="preserve">Numărul total de elevi în instituție care nu însușesc la 4 și mai multe disciplini școlare </t>
  </si>
  <si>
    <t>% reușitei elevilor în instituție (din numărul total de elevi în instituție)</t>
  </si>
  <si>
    <t>% calității elevilor în instituție (din numărul total de elevi în instituție)</t>
  </si>
  <si>
    <t>Numărul total de elevi în clasa/clasele a IV-a din instituție</t>
  </si>
  <si>
    <t xml:space="preserve">    Cadre didactice cu suprasarcină didactică</t>
  </si>
  <si>
    <t>10.09.2016</t>
  </si>
  <si>
    <t>Numărul de elevi dintr-o clasă și din alta înmatriculați în clasa cu instruire simultană</t>
  </si>
  <si>
    <t>Alte centre (nr./metri pătrați)</t>
  </si>
  <si>
    <t>Numărul total de elevi în instituție care reușesc la toate disciplinele. Numărul total de fete în instituție care reușesc la toate disciplinele</t>
  </si>
  <si>
    <t>Numărul de elevi care însușesc numai pe note de 10</t>
  </si>
  <si>
    <t>Numărul de elevi care au susţinut examenul cu note mai mici de 5</t>
  </si>
  <si>
    <t>Numărul de ore pentru fiecare grupă cu regim prelungit</t>
  </si>
  <si>
    <t>Denumirea bunurilor procurate (cantitatea) din donațiile anuale</t>
  </si>
  <si>
    <t>Denumirea instituției/autorității care contractează serviciile de transport al elevilor</t>
  </si>
  <si>
    <t>Denumirea bunurilor procurate din bugetul executat (cantitatea) și numărul beneficiarilor</t>
  </si>
  <si>
    <t>Denumirea grupei</t>
  </si>
  <si>
    <t>t</t>
  </si>
  <si>
    <t>2.6.4. Curriculum la decizia școlii</t>
  </si>
  <si>
    <t>Nr. de elevi pentru care a fost organizat</t>
  </si>
  <si>
    <t>2.6.5. Alte servicii educaţionale</t>
  </si>
  <si>
    <t>Calculatoare (nr. pentru elevi/ elevi la 1 calculator)</t>
  </si>
  <si>
    <t>Calculatoare (nr. pentru cadre didactice/nr. pentru manageri)</t>
  </si>
  <si>
    <t>Nr. de elevi în grupa cu program prelungit</t>
  </si>
  <si>
    <t>Clasa/clasele din care sunt elevii care frecventează grupa cu regim prelungit (pot fi grupe mixte, cu elevi din mai multe clase)</t>
  </si>
  <si>
    <t>Numărul total de elevi care frecventează grupa cu regim prelungit, conform cererilor aprobate</t>
  </si>
  <si>
    <t>Numărul de elevi din instituție pentru care a fost organizat serviciul educațional</t>
  </si>
  <si>
    <t>Clasa/clasele din care sunt elevii pentru care a fost organizat serviciul educațional</t>
  </si>
  <si>
    <t>Sursa din care au fost obținute alocațiile pentru finanțarea grupei cu regim prelungit</t>
  </si>
  <si>
    <t>Transferuri în clasele liceale cu schimbarea profilului în același raion/municipiu</t>
  </si>
  <si>
    <t>Transferuri în clasele liceale cu schimbarea profilului în alt raion/municipiu</t>
  </si>
  <si>
    <t>Numărul total de elevi transferați în clasele liceale în alt raion/municipiu</t>
  </si>
  <si>
    <t>Numărul total de elevi transferați în clasele liceale cu schimbarea profilului în același raion/municipiu</t>
  </si>
  <si>
    <t>Numărul total de elevi transferați în clasele liceale cu schimbarea profilului în alt raion/municipiu</t>
  </si>
  <si>
    <t>Numărul total de elevi transferați în clasele liceale cu schimbarea profilului din același raion/municipiu</t>
  </si>
  <si>
    <t>Numărul total de elevi transferați în clasele liceale cu schimbarea profilului din alt raion/municipiu</t>
  </si>
  <si>
    <t>Numărul total de elevi veniți în clasele gimnaziale de peste hotare</t>
  </si>
  <si>
    <t>Numărul total de elevi transferați în clasele liceale din același raion/municipiu</t>
  </si>
  <si>
    <t>Numărul total de elevi transferați în clasele liceale din alt raion/municipiu</t>
  </si>
  <si>
    <t>Numărul total de elevi transferați în clasele gimnaziale din alt raion/municipiu</t>
  </si>
  <si>
    <t>Numărul total de elevi transferați în clasele gimnaziale din același raion/municipiu</t>
  </si>
  <si>
    <t>Transferuri în clasele liceale cu schimbarea profilului din același raion/municipiu</t>
  </si>
  <si>
    <t>Transferuri în clasele liceale cu schimbarea profilului din altraion/municipiu</t>
  </si>
  <si>
    <t>Limba de instruire (conform Codului educației)</t>
  </si>
  <si>
    <t>Transferuri în clasele liceale cu schimbarea profilului  în același raion/                 municipiu</t>
  </si>
  <si>
    <t>Transferuri în clasele liceale cu schimbarea profilului  în alt raion/                 municipiu</t>
  </si>
  <si>
    <t>Exmatriculați pe motivul nereușitei școlare</t>
  </si>
  <si>
    <t>Exmatriculați din clasele liceale din diferite motive</t>
  </si>
  <si>
    <t>Transferuri în clasele liceale cu schimbarea profilului din același raion/            municipiu</t>
  </si>
  <si>
    <t>Transferuri în clasele liceale cu schimbarea profilului din alt raion/                         municipiu</t>
  </si>
  <si>
    <t>Numărul de elevi din clasele liceale exmatriculați pe motivul nereușitei școlare</t>
  </si>
  <si>
    <r>
      <t xml:space="preserve">ATENȚIE!!!  Formularul este destinat pentru prelucrarea informațiilor de ordin statistic și general. Includerea și prelucrarea ulterioară a datelor cu caracter personal poate fi sancționată în condiţiile prevăzute de Legea nr.133 din 08.07.2011 privind </t>
    </r>
    <r>
      <rPr>
        <b/>
        <i/>
        <sz val="14"/>
        <color rgb="FFFF0000"/>
        <rFont val="Calibri"/>
        <family val="2"/>
        <scheme val="minor"/>
      </rPr>
      <t>Protecţia datelor cu caracter personal</t>
    </r>
  </si>
  <si>
    <t>Numărul de absențe nemotivate pe treapta primară</t>
  </si>
  <si>
    <t>Numărul de absențe motivate pe treapta primară</t>
  </si>
  <si>
    <t xml:space="preserve">Numărul de absențe pe caz de boală pe treapta primară din cele motivate </t>
  </si>
  <si>
    <t>Numărul total de persoane angajate la funcții nondidactice și auxiliare</t>
  </si>
  <si>
    <t>Centru de resurse pentru educația incluzivă ((da/nu)/metri pătrați)</t>
  </si>
  <si>
    <t>Numărul total de elevi în instituție (se calculează automat)</t>
  </si>
  <si>
    <t>% școlarizării (din numărul total de elevi în instituție), se calculează automat</t>
  </si>
  <si>
    <t>Numărul total de elevi care au abandonat școala (se calculează automat)</t>
  </si>
  <si>
    <t>Numărul total de copii neșcolarizați (se calculează automat)</t>
  </si>
  <si>
    <t>% frecvenței (din numărul total de elevi în instituție), se calculează automat</t>
  </si>
  <si>
    <t>Numărul de absențe nemotivate pe  instituție (se calculează automat)</t>
  </si>
  <si>
    <t>Numărul de absențe motivate pe  instituție (se calculează automat)</t>
  </si>
  <si>
    <t>Numărul de absențe pe caz de boală pe instituție din cele motivate (se calculează automat)</t>
  </si>
  <si>
    <t>Numărul total de copii instruiţi la domiciliu pe instituție (se calculează automat)</t>
  </si>
  <si>
    <t>Numărul de elevi total în clasa cu instruire simultană (se calculează automat)</t>
  </si>
  <si>
    <t>Elevi tutelați, pe trepte de școlaritate, număr și % (din numărul total de elevi în instituție). Numărul total se calculează automat</t>
  </si>
  <si>
    <t>Elevi din familii numeroase (3 și mai mulți copii), pe trepte de școlaritate, număr și % (din numărul total de elevi în instituție). Numărul total se calculează automat</t>
  </si>
  <si>
    <t>Elevi din familii incomplete, pe trepte de școlaritate, număr și % (din numărul total de elevi în instituție). Numărul total se calculează automat</t>
  </si>
  <si>
    <t>Elevi cu ambii părinți plecați peste hotare, pe trepte de școlaritate, număr și % (din numărul total de elevi în instituție). Numărul total se calculează automat</t>
  </si>
  <si>
    <t>Elevi cu un părinte plecat peste hotare, pe trepte de școlaritate, număr și % (din numărul total de elevi în instituție). Numărul total se calculează automat</t>
  </si>
  <si>
    <t>Elevi cu părinții plecați peste hotare ce dispun de tutelă oficială, pe trepte de școlaritate, număr și % (din numărul total de elevi în instituție). Numărul total se calculează automat</t>
  </si>
  <si>
    <t>Calcutoare (nr. pentru elevi/ elevi la 1 calculator)</t>
  </si>
  <si>
    <t>Calcutoare (nr. pentru cadre didactice/nr. pentru manageri)</t>
  </si>
  <si>
    <t>Numărul de calculatoare destinate pentru cadre didactice. Numărul de calculatoare destinate pentru cadre manageriale</t>
  </si>
  <si>
    <t>2.6.7. Implementarea curriculumului pentru elevii cu CES*</t>
  </si>
  <si>
    <t>din ei studiază în bază de PEI** (treapta primară, treapta gimnazială, treapta liceală)</t>
  </si>
  <si>
    <t>Numărul de elevi cu CES* din instituție care studiază în bază de PEI**, repartizat pe trepte de școlaritate</t>
  </si>
  <si>
    <t>Numărul total de elevi cu CES* în instituție repartizat pe trepte de școlaritate</t>
  </si>
  <si>
    <t>Numărul de elevi cu CES* din instituție care studiază în bază de curriculum general, repartizat pe trepte de școlaritate</t>
  </si>
  <si>
    <t>Numărul de elevi cu CES* alimentați din surse bugetare din numărul total de elevi alimentați din surse bugetare</t>
  </si>
  <si>
    <t>din ei elevi cu CES* alimentaţi</t>
  </si>
  <si>
    <t>din ei cu CES*</t>
  </si>
  <si>
    <t xml:space="preserve">      din ei cu CES*</t>
  </si>
  <si>
    <t>Nota medie la examenul de absolvire la Limba și literatura română pentru alolingvi</t>
  </si>
  <si>
    <t xml:space="preserve">              Numărul de elevi care au susţinut 
              examenul cu note mai mici de 5</t>
  </si>
  <si>
    <t xml:space="preserve">Numărul de elevi care au susţinut examenul la Limba și literatura română pentru alolingvi cu note mai mici de 5 </t>
  </si>
  <si>
    <t>Nota medie la examenul de absolvire la Matematică</t>
  </si>
  <si>
    <t xml:space="preserve">Numărul de elevi care au susţinut examenul la Matematică cu note mai mici de 5 </t>
  </si>
  <si>
    <t>Nota medie la examenul de absolvire la Limba de instruire</t>
  </si>
  <si>
    <t xml:space="preserve">Numărul de elevi care au susţinut examenul la Limba de instruire cu note mai mici de 5 </t>
  </si>
  <si>
    <t>Nota medie anuală la disciplinile de examen</t>
  </si>
  <si>
    <t>Nota medie la examenele de absolvire</t>
  </si>
  <si>
    <t>Numărul total de elevi care nu s-au prezentat la examene de absolvire</t>
  </si>
  <si>
    <t>Numărul total de elevi care au susţinut examenele de absolvire cu note mai mici de 5 (la cel puțin o disciplină de examen)</t>
  </si>
  <si>
    <t>Nota medie la proba de evaluare la Limba și literatura română pentru alolingvi</t>
  </si>
  <si>
    <t xml:space="preserve">Numărul de elevi care au susţinut proba de evaluare la Limba și literatura română pentru alolingvi cu note mai mici de 5 </t>
  </si>
  <si>
    <t>Nota medie la proba de evaluare la Matematică</t>
  </si>
  <si>
    <t xml:space="preserve">Numărul de elevi care au susţinut proba de evaluare la Matematică cu note mai mici de 5 </t>
  </si>
  <si>
    <t>Nota medie la proba de evaluare la Limba de instruire</t>
  </si>
  <si>
    <t xml:space="preserve">Numărul de elevi care au susţinut proba de evaluare la Limba de instruire cu note mai mici de 5 </t>
  </si>
  <si>
    <t>Nota medie anuală la disciplinile la care s-a susținut proba de evaluare</t>
  </si>
  <si>
    <t>Numărul total de elevi care au susţinut proba de evaluare cu note mai mici de 5 (la cel puțin o disciplină la care s-a susținut proba de evaluare)</t>
  </si>
  <si>
    <t>Numărul total de copii din treapta primară neșcolarizați</t>
  </si>
  <si>
    <t>Numărul  total de absențe pe treapta primară</t>
  </si>
  <si>
    <t>Numărul  total de absențe pe treapta liceală</t>
  </si>
  <si>
    <t>Numărul total de absențe pe treapta gimnazială</t>
  </si>
  <si>
    <t>Numărul total de absențe pe instituție (se calculează automat)</t>
  </si>
  <si>
    <t>Numărul de săli de sport în instituție. Numărul de metri pătrați ai suprafeței totale a sălii/sălilor de sport</t>
  </si>
  <si>
    <t>Sală de lectură (nr. de locuri/nr. calculatoare)</t>
  </si>
  <si>
    <t>Numărul de locuri în sala de lectură. Numărul de calculatoare în sala de lectură</t>
  </si>
  <si>
    <t>Sală de lectură (nr. de locuri/nr. de calculatoare)</t>
  </si>
  <si>
    <t>Numărul de cabinete de informatică. Numărul de stații în cabinetul/cabinetele de informatică</t>
  </si>
  <si>
    <t>Numărul de săli de calculatoare în instituție. Numărul de metri pătrați ai suprafeței totale a sălii/sălilor de calculatoare</t>
  </si>
  <si>
    <t>Numărul de calculatoare destinate pentru elevi. Numărul de elevi la 1 calculator conform Standardelor numerice minime de dotare a școlilor primare, gimnaziilor și liceelor cu mijloace TIC, aprobate prin ord. ME nr. 581 din 24.06.2015 (din numărul total de calculatoare destinat pentru elevi)</t>
  </si>
  <si>
    <t>Numărul de table interactive în instituție. Numărul de proiectoare în instituție</t>
  </si>
  <si>
    <t>Numărul alte centre în instituție. Numărul de metri pătrați ai suprafeței totale a centrului/centrelor</t>
  </si>
  <si>
    <t>Nr. de table interactive/proiectoare</t>
  </si>
  <si>
    <t>Conectare la Internet (da/nu)/nr. de calculatoare conectate</t>
  </si>
  <si>
    <t>Numărul elevilor admiși și % din numărul total de elevi din clasele a IX-a</t>
  </si>
  <si>
    <t>Numărul elevilor admiși și % din numărul total de elevi din clasele a XII-a</t>
  </si>
  <si>
    <t>Numărul de elevi cu CES* din instituție care studiază în bază de curriculum modificat, repartizat pe trepte de școlaritate</t>
  </si>
  <si>
    <t>Cotizația de aderare (mărime)</t>
  </si>
  <si>
    <t>Suma anuală alocată pentru transportarea elevilor din localitatea arondată, în lei</t>
  </si>
  <si>
    <t>Conectare la Internet ((da/nu)/nr. de calculatoare conectate)</t>
  </si>
  <si>
    <t>Elevi din familii social-vulnerabile</t>
  </si>
  <si>
    <t>Elevi din familii social-vulnerabile, pe trepte de școlaritate, număr și % (din numărul total de elevi în instituție). Numărul total se calculează automat</t>
  </si>
  <si>
    <t>Nr. de elevi în instituţie la 31.05</t>
  </si>
  <si>
    <t>31.05.2017</t>
  </si>
  <si>
    <t>Total
personal didactic la 31.05</t>
  </si>
  <si>
    <t>Cadre didactice plecate din instituţie pe parcursul anului</t>
  </si>
  <si>
    <t>Calificative</t>
  </si>
  <si>
    <t>Note medii</t>
  </si>
  <si>
    <t>Foarte bine</t>
  </si>
  <si>
    <t>Suficient</t>
  </si>
  <si>
    <t>Distanța la care se transportă elevii din localitatea arondată, în km</t>
  </si>
  <si>
    <t>Numărul elevilor la începutul anului şcolar (10.09)</t>
  </si>
  <si>
    <t>din ei (treapta primară, treapta gimnazială, treapta liceală)</t>
  </si>
  <si>
    <t>Nr. total de elevi cu CES*</t>
  </si>
  <si>
    <t>Notă: Datele pentru elevii din clasa I-i și din clasele care studiază după Programul Pas cu Pas  nu se vor introduce la media notelor, % reușitei și % calității</t>
  </si>
  <si>
    <t>Nr. de elevi ai clasei a IX-a admiși la examenele de absolvire</t>
  </si>
  <si>
    <t>Numărul total de elevi ai cl. a IX-a</t>
  </si>
  <si>
    <t>Nr. de elevi ai clasei a IX-a neadmiși la examenele de absolvire</t>
  </si>
  <si>
    <t>Numărul de elevi care au susținut examenele de absolvire</t>
  </si>
  <si>
    <t>Numărul total de elevi ai clasei/claselor a IX-a din instituție</t>
  </si>
  <si>
    <t>Numărul de elevi ai clasei/claselor a IX-a din instituție admiși la examenele de absolvire a gimnaziului</t>
  </si>
  <si>
    <t>Numărul de elevi ai clasei/claselor a IX-a din instituție neadmiși la examenele de absolvire a gimnaziului</t>
  </si>
  <si>
    <t>% elevilor care au susținut examenele de absolvire</t>
  </si>
  <si>
    <t>Numărul total de elevi din instituție care au susținut examenele de absolvire</t>
  </si>
  <si>
    <t>% elevilor din instituție care au susținut examenele de absolvire din numărul total de elevi admiși la examenele de absolvire din instituție</t>
  </si>
  <si>
    <t>Veniți în clasele liceale de peste hotare</t>
  </si>
  <si>
    <t>Numărul total de elevi veniți în clasele liceale de peste hotare</t>
  </si>
  <si>
    <t>Total cadre didactice (inclusiv cumularzii) angajate pe parcursul anului curent de studii, numărul și % din total necesar</t>
  </si>
  <si>
    <t>Numărul de elevi per cadru didactic în anul de studii 2015-2016. Numărul de elevi se împarte la numărul total de cadre didactice, inclusiv cumularzi</t>
  </si>
  <si>
    <t>Numărul de elevi per cadru didactic în anul de studii 2016-2017. Numărul de elevi se împarte la numărul total de cadre didactice, inclusiv cumularzi</t>
  </si>
  <si>
    <t xml:space="preserve">Principalele categorii de cheltuieli din bugetul executat și numărul beneficiarilor </t>
  </si>
  <si>
    <t>Numărul elevilor absolvenți și % din numărul total de elevi din clasele a XII-a (se indică numai pentru anii precedenți de studii)</t>
  </si>
  <si>
    <t>Nota medie la examenul de absolvire la Istoria românilor și universală</t>
  </si>
  <si>
    <t xml:space="preserve">Numărul de elevi care au susţinut examenul la Istoria românilor și universală cu note mai mici de 5 </t>
  </si>
  <si>
    <t>Principalele categorii de cheltuieli, beneficiari</t>
  </si>
  <si>
    <t>Principalele categorii de cheltuieli</t>
  </si>
  <si>
    <t>Principalele categorii de cheltuieli din bugetul executat</t>
  </si>
  <si>
    <t>Denumirea bunurilor procurate din bugetul executat (cantitatea)</t>
  </si>
  <si>
    <t>Tipul Planului-cadru</t>
  </si>
  <si>
    <t>Nr. de elevi cl. 
X-XI</t>
  </si>
  <si>
    <t>3.1. Dimensiunea financiară</t>
  </si>
  <si>
    <t>3.4. Parteneriate/colaborări</t>
  </si>
  <si>
    <t>3.4.1. Proiecte implementate</t>
  </si>
  <si>
    <t xml:space="preserve">    3.1. Dimensiunea financiară</t>
  </si>
  <si>
    <t xml:space="preserve">    3.4. Parteneriate/colaborări</t>
  </si>
  <si>
    <t>3.4.2. Interacțiunea cu Organizațiile Obștești (OO)</t>
  </si>
  <si>
    <t>Denumirea Organizației Obștești</t>
  </si>
  <si>
    <t>Denumirea OO</t>
  </si>
  <si>
    <t>Cont bancar al OO (da/nu)</t>
  </si>
  <si>
    <t>Suma achitată lunar de către membrii organizației obștești, în lei</t>
  </si>
  <si>
    <t>Suma unică achitată de către membrii Organizației Obștești la aderarea în organizație, în lei</t>
  </si>
  <si>
    <t>Instituții de învățământ primar, gimnazial, liceal și special</t>
  </si>
  <si>
    <t>Forma de învățământ</t>
  </si>
  <si>
    <t>Fondatorul instituției/în subordinea cui se află instituția</t>
  </si>
  <si>
    <t>Fondator/Autoritatea administrativă</t>
  </si>
  <si>
    <t xml:space="preserve">   a) învăţământul primar </t>
  </si>
  <si>
    <t xml:space="preserve">   b) înăţământul gimnazial </t>
  </si>
  <si>
    <t xml:space="preserve">  c) învăţământul liceal </t>
  </si>
  <si>
    <t>Exmatriculați pe motivul săvârșirii abaterilor disciplinare</t>
  </si>
  <si>
    <t>Numărul elevilor la sfârşitul anului şcolar  (31.05)</t>
  </si>
  <si>
    <t>Rezultatele şcolare la testarea națională în învățământul primar</t>
  </si>
  <si>
    <t>2.6.1. Învățământ primar</t>
  </si>
  <si>
    <t>2.6.2. Învățământ gimnazial</t>
  </si>
  <si>
    <t>2.6.3. Învățământ liceal</t>
  </si>
  <si>
    <t>Real</t>
  </si>
  <si>
    <t>Umanist</t>
  </si>
  <si>
    <t>Sport</t>
  </si>
  <si>
    <t>Arte</t>
  </si>
  <si>
    <t>Teologic</t>
  </si>
  <si>
    <t>Alt profil</t>
  </si>
  <si>
    <t>Total elevi X-XII</t>
  </si>
  <si>
    <t>Total clase X-XII</t>
  </si>
  <si>
    <t xml:space="preserve">Total clase X-XII </t>
  </si>
  <si>
    <t xml:space="preserve">Total elevi X-XII </t>
  </si>
  <si>
    <t xml:space="preserve">    Cadre didactice/manageriale cu gradul întâi </t>
  </si>
  <si>
    <t>Cadre didactice, școala primară</t>
  </si>
  <si>
    <t>Cadre didactice, ciclul I și II (gimnaziu - liceu)</t>
  </si>
  <si>
    <t xml:space="preserve">Numărul de cadre didactice care predau o disciplină anumită ce dețin gradul didactic: Superior, Întâi, Doi </t>
  </si>
  <si>
    <t xml:space="preserve">   din ele cu grad didactic (Superior, Întâi, Doi)</t>
  </si>
  <si>
    <t>Bine</t>
  </si>
  <si>
    <t>Întâi</t>
  </si>
  <si>
    <t>Nr. de blocuri/etaje</t>
  </si>
  <si>
    <t>Nr. sălilor de clasă/ din ele utilizate</t>
  </si>
  <si>
    <t>Limbă și literatura bulgară</t>
  </si>
  <si>
    <t>Valori predefinite: disciplinele de studiu din Planul-cadru. Ultimele 5 rânduri pot fi completate cu alte disciplini care nu se regăsesc printre valorile predefinite</t>
  </si>
  <si>
    <t>Funcții nondidactice și auxiliare conform statelor de personal aprobate ale instituției. Fiecare funcție distinctă în rând separat</t>
  </si>
  <si>
    <t xml:space="preserve">   c) învăţământul liceal </t>
  </si>
  <si>
    <t>Numărul de elevi din clasele liceale exmatriculați pe motivul săvârșirii abaterilor disciplinare</t>
  </si>
  <si>
    <t>Denumirea clasei în care are loc instruirea simultană (ex. cl. I, III; cl. II, IV). Dacă sunt mai multe clase cu instruire simultană se indică în rânduri separate</t>
  </si>
  <si>
    <t>Numărul total de clase din instituție (conform rețelei de clase aprobate) repartizat pe tipuri de clase (câte clase de I-i, câte clase de a II-a etc.), se calculează automat</t>
  </si>
  <si>
    <t>Numărul total de clase din instituție repartizat pe categorii de număr de elevi  (câte clase în total cu un număr de elevi de 35 și mai mult, câte clase în total cu un număr de elevi de la 30 pînă la 34 etc.), se calculează automat</t>
  </si>
  <si>
    <t>Numărul de metri pătrați ai suprafeței totale a instituției de învățământ</t>
  </si>
  <si>
    <t>Nota medie privind situaţia şcolară pentru învățământul primar la Matematică</t>
  </si>
  <si>
    <t>Nota medie privind situaţia şcolară pentru învățământul gimnazial la Limba și literatura română pentru alolingvi</t>
  </si>
  <si>
    <t>Nota medie privind situaţia şcolară pentru învățământul primar la Limba de instruire</t>
  </si>
  <si>
    <t>Nota medie privind situaţia şcolară pentru învățământul gimnazial la Matematică</t>
  </si>
  <si>
    <t>Nota medie privind situaţia şcolară pentru învățământul gimnazial la Limba de instruire</t>
  </si>
  <si>
    <t>Nota medie privind situaţia şcolară pentru învățământul gimnazial la Istoria românilor și universală</t>
  </si>
  <si>
    <t>Denumirea orei opţionale predată în treapta primară. Pentru fiecare oră opțională distinctă se utilizează rând separat</t>
  </si>
  <si>
    <t>Denumirea cercului/secţiei sportive organizat pentru elevii din treapta primară. Pentru fiecare cerc/secție sportivă distinctă se utilizează rând separat</t>
  </si>
  <si>
    <t>Denumirea orei opţionale predată în treapta gimnazială. Pentru fiecare oră opțională distinctă se utilizează rând separat</t>
  </si>
  <si>
    <t>Denumirea cercului/secţiei sportive organizat pentru elevii din treapta gimnazială. Pentru fiecare cerc/secție sportivă distinctă se utilizează rând separat</t>
  </si>
  <si>
    <t>Denumirea orei opţionale predată în treapta liceală. Pentru fiecare oră opțională distinctă se utilizează rând separat</t>
  </si>
  <si>
    <t>Denumirea cercului/secţiei sportive organizat pentru elevii din treapta liceală. Pentru fiecare cerc/secție sportivă distinctă se utilizează rând separat</t>
  </si>
  <si>
    <t>Denumirea curriculum-ului la decizia școlii. Pentru fiecare curriculum la decizia școlii elaborat se utilizează rând separat</t>
  </si>
  <si>
    <t>Denumirea serviciului educațional organizat. Pentru fiecare serviciu educațional distinct se utilizează rând separat</t>
  </si>
  <si>
    <t>Denumirea grupei cu regim prelungit. Pentru fiecare grupă cu regim prelungit distinctă se utilizează rând separat</t>
  </si>
  <si>
    <t>Denumirea localității arondate. Pentru fiecare localitate se utilizează rând separat</t>
  </si>
  <si>
    <t>Indicarea partenerilor. Pentru fiecare partener se utilizează rând separat</t>
  </si>
  <si>
    <t>Numărul total de elevi din treapta primară care au abandonat școala</t>
  </si>
  <si>
    <t>Numărul de clase cu 35 elevi și mai mult. Se completează numai pentru tipul de clasă în care sunt 35 și mai mulți elevi. Pot fi și mai multe clase de același tip</t>
  </si>
  <si>
    <t>Numărul de clase cu numărul de elevi între 30 și 34. Se completează numai pentru tipul de clasă în care sunt de la 30 până la 34 elevi. Pot fi și mai multe clase de același tip</t>
  </si>
  <si>
    <t>Numărul de clase cu numărul de elevi între 25 și 29. Se completează numai la tipul de clasă în care sunt de la 25 până la 29 elevi. Pot fi și mai multe clase de același tip</t>
  </si>
  <si>
    <t>Numărul de clase cu numărul de elevi sub 25. Se completează numai la tipul de clasă în care sunt sub 25 elevi. Pot fi și mai multe clase de același tip</t>
  </si>
  <si>
    <t>Numărul elevilor la sfârşitul anului şcolar (total, fete)</t>
  </si>
  <si>
    <t>Nota medie privind situaţia şcolară pentru învățământul primar la Limba și literatura română pentru alolingvi</t>
  </si>
  <si>
    <t>Nr. elevi/nr. elevi</t>
  </si>
  <si>
    <t xml:space="preserve">    Cadre didactice (angajați de bază)</t>
  </si>
  <si>
    <t>Rezultatele şcolare pentru disciplinele de examene de absolvire a învățământului gimanzial</t>
  </si>
  <si>
    <t>Nota medie  anuală la disciplinile de examen</t>
  </si>
  <si>
    <t>Suma medie alocată pentru alimentație din surse bugetare pentru un elev pe zi, în lei</t>
  </si>
  <si>
    <t>Suma medie alocată pentru alimentație din surse extrabugetare pentru un elev pe zi, în lei</t>
  </si>
  <si>
    <t>Total clase</t>
  </si>
  <si>
    <t>Clasa X</t>
  </si>
  <si>
    <t>Clasa XI</t>
  </si>
  <si>
    <t>Clasa XII</t>
  </si>
  <si>
    <t>Pentru determinarea nivelului de realizare a indicatorilor se va consulta  lucrarea Institutului de Științe ale Educației ”Standardele de calitate ale instituțiilor de învățământ general și instrumentele de evaluare aferente acestora”, Chișinău, 2015, pag.8-32.</t>
  </si>
  <si>
    <t>profil</t>
  </si>
  <si>
    <t>Clasa X, total clase</t>
  </si>
  <si>
    <t>Clasa X, total elevi</t>
  </si>
  <si>
    <t>Clasa XI, total clase</t>
  </si>
  <si>
    <t>Clasa XI, total elevi</t>
  </si>
  <si>
    <t>Clasa XII, total clase</t>
  </si>
  <si>
    <t>Clasa XII, total elevi</t>
  </si>
  <si>
    <t>Numărul total de clase de a X-a pe profiluri (Valori predefinite: Umanist, Real, Arte, Sport, Teologic, Alt profil) din instituție</t>
  </si>
  <si>
    <t>Numărul total de elevi în clasa a X-a pe profiluri (Valori predefinite: Umanist, Real, Arte, Sport, Teologic, Alt profil) din instituție</t>
  </si>
  <si>
    <t>Numărul total de elevi în clasa a XII-a pe profiluri (Valori predefinite: Umanist, Real, Arte, Sport, Teologic, Alt profil) din instituție</t>
  </si>
  <si>
    <t>Numărul total de clase de a XII-a pe profiluri (Valori predefinite: Umanist, Real, Arte, Sport, Teologic, Alt profil) din instituție</t>
  </si>
  <si>
    <t>Numărul total de elevi în clasa a XI-a pe profiluri (Valori predefinite: Umanist, Real, Arte, Sport, Teologic, Alt profil) din instituție</t>
  </si>
  <si>
    <t>Numărul total de clase de a XI-a pe profiluri (Valori predefinite: Umanist, Real, Arte, Sport, Teologic, Alt profil) din instituție</t>
  </si>
  <si>
    <t>Numărul total de clase liceale în instituție. Se calculează automat</t>
  </si>
  <si>
    <t>Numărul total de elevi în clasele liceale în instituție. Se calculează automat</t>
  </si>
  <si>
    <r>
      <t xml:space="preserve">IV. Nivelul de realizare a  standardelor de calitate din perspectiva </t>
    </r>
    <r>
      <rPr>
        <b/>
        <i/>
        <sz val="20"/>
        <color rgb="FF006600"/>
        <rFont val="Times New Roman"/>
        <family val="1"/>
        <charset val="204"/>
      </rPr>
      <t>Școlii prietenoase copilului</t>
    </r>
  </si>
  <si>
    <r>
      <t xml:space="preserve"> III. Domeniul  </t>
    </r>
    <r>
      <rPr>
        <b/>
        <i/>
        <sz val="20"/>
        <color rgb="FF006600"/>
        <rFont val="Times New Roman"/>
        <family val="1"/>
        <charset val="204"/>
      </rPr>
      <t>Management</t>
    </r>
  </si>
  <si>
    <r>
      <t xml:space="preserve">1 
</t>
    </r>
    <r>
      <rPr>
        <b/>
        <sz val="9"/>
        <color rgb="FF006600"/>
        <rFont val="Times New Roman"/>
        <family val="1"/>
        <charset val="204"/>
      </rPr>
      <t>disciplină</t>
    </r>
  </si>
  <si>
    <r>
      <t xml:space="preserve">2
</t>
    </r>
    <r>
      <rPr>
        <b/>
        <sz val="9"/>
        <color rgb="FF006600"/>
        <rFont val="Times New Roman"/>
        <family val="1"/>
        <charset val="204"/>
      </rPr>
      <t>discipline</t>
    </r>
  </si>
  <si>
    <r>
      <t xml:space="preserve">3 
</t>
    </r>
    <r>
      <rPr>
        <b/>
        <sz val="9"/>
        <color rgb="FF006600"/>
        <rFont val="Times New Roman"/>
        <family val="1"/>
        <charset val="204"/>
      </rPr>
      <t xml:space="preserve">discipline </t>
    </r>
  </si>
  <si>
    <r>
      <t xml:space="preserve">4 </t>
    </r>
    <r>
      <rPr>
        <b/>
        <sz val="9"/>
        <color rgb="FF006600"/>
        <rFont val="Times New Roman"/>
        <family val="1"/>
        <charset val="204"/>
      </rPr>
      <t>şi mai multe</t>
    </r>
    <r>
      <rPr>
        <b/>
        <sz val="11"/>
        <color rgb="FF006600"/>
        <rFont val="Times New Roman"/>
        <family val="1"/>
        <charset val="204"/>
      </rPr>
      <t xml:space="preserve"> </t>
    </r>
  </si>
  <si>
    <r>
      <t xml:space="preserve">II. Domeniul  </t>
    </r>
    <r>
      <rPr>
        <b/>
        <i/>
        <sz val="20"/>
        <color rgb="FF006600"/>
        <rFont val="Times New Roman"/>
        <family val="1"/>
        <charset val="204"/>
      </rPr>
      <t>Curriculum/proces educațional</t>
    </r>
  </si>
  <si>
    <t>Total cadre didactice/de conducere la 15.09.2017</t>
  </si>
  <si>
    <t>Personal de conducere la 15.09.2017</t>
  </si>
  <si>
    <t>Cadre didactice la 15.09.2017</t>
  </si>
  <si>
    <t>Tineri specialiști la 15.09.2017</t>
  </si>
  <si>
    <t>Cadre didactice de vârstă pensionară la 15.09.2017</t>
  </si>
  <si>
    <t>Cadre didactice cu 1-2 ani până la pensie la 15.09.2017</t>
  </si>
  <si>
    <t>Total cadre didactice necesare la 15.09.2017</t>
  </si>
  <si>
    <t>Personal de conducere la 31.05.2018</t>
  </si>
  <si>
    <t>Cadre didactice la 31.05.2018</t>
  </si>
  <si>
    <t>Tineri specialiști la 31.05.2018</t>
  </si>
  <si>
    <t>Cadre didactice de vârstă pensionară la 31.05.2018</t>
  </si>
  <si>
    <t>Cadre didactice cu 1-2 ani până la pensie la 31.05.2018</t>
  </si>
  <si>
    <t>Posturi vacante la 31.05.2018</t>
  </si>
  <si>
    <t>Obiective/indicatori de performanță  propuse pentru anul de studii 2018-2019</t>
  </si>
  <si>
    <t>Obiective/indicatori de performanță realizate în anul de studii 2017-2018</t>
  </si>
  <si>
    <t>2017-2018</t>
  </si>
  <si>
    <t>2.3. Rezultatele şcolare obţinute în învățământul primar pentru anii de studii 2015-2016, 2016-2017, 2017-2018</t>
  </si>
  <si>
    <t>2.4. Rezultatele şcolare obţinute la absolvirea învățământului gimnazial pentru anii de studii 2015-2016, 2016-2017, 2017-2018</t>
  </si>
  <si>
    <t>2.2. Situaţia privind rezultatele la învăţătură la finele anului şcolar 2017-2018</t>
  </si>
  <si>
    <t>Elevi per cadru didactic 2017-2018</t>
  </si>
  <si>
    <t>10.09.2017</t>
  </si>
  <si>
    <t>31.05.2018</t>
  </si>
  <si>
    <t>1.6. Mişcarea şi transferul elevilor pentru anii de studii 2015-2016, 2016-2017, 2017-2018</t>
  </si>
  <si>
    <t>1.12.2. Repartizarea elevilor din clasele liceale pe profiluri pentru anii de studii 2015-2016, 2016-2017, 2017-2018</t>
  </si>
  <si>
    <t>din ei studiază în baza curriculumului modificat</t>
  </si>
  <si>
    <r>
      <t xml:space="preserve">Informaţie textuală </t>
    </r>
    <r>
      <rPr>
        <u/>
        <sz val="11"/>
        <color theme="6" tint="-0.499984740745262"/>
        <rFont val="Times New Roman"/>
        <family val="1"/>
      </rPr>
      <t>succintă</t>
    </r>
    <r>
      <rPr>
        <sz val="11"/>
        <color theme="6" tint="-0.499984740745262"/>
        <rFont val="Times New Roman"/>
        <family val="1"/>
      </rPr>
      <t xml:space="preserve"> cu referire la numărul de elevi, procentul școlarizării etc. pentru treapta primară             </t>
    </r>
  </si>
  <si>
    <r>
      <t xml:space="preserve">Descriere textuală </t>
    </r>
    <r>
      <rPr>
        <u/>
        <sz val="11"/>
        <color theme="6" tint="-0.499984740745262"/>
        <rFont val="Times New Roman"/>
        <family val="1"/>
      </rPr>
      <t>succintă</t>
    </r>
    <r>
      <rPr>
        <sz val="11"/>
        <color theme="6" tint="-0.499984740745262"/>
        <rFont val="Times New Roman"/>
        <family val="1"/>
      </rPr>
      <t xml:space="preserve"> cu indicarea cauzelor abandonului şcolar și acțiunilor întreprinse</t>
    </r>
  </si>
  <si>
    <r>
      <t xml:space="preserve">Informație textuală </t>
    </r>
    <r>
      <rPr>
        <u/>
        <sz val="11"/>
        <color theme="6" tint="-0.499984740745262"/>
        <rFont val="Times New Roman"/>
        <family val="1"/>
      </rPr>
      <t>succintă</t>
    </r>
    <r>
      <rPr>
        <sz val="11"/>
        <color theme="6" tint="-0.499984740745262"/>
        <rFont val="Times New Roman"/>
        <family val="1"/>
      </rPr>
      <t xml:space="preserve"> cu privire la indicarea motivului în cazul în care nr. de elevi în clasă depășește nr. de 35</t>
    </r>
  </si>
  <si>
    <r>
      <t xml:space="preserve">Informație textuală </t>
    </r>
    <r>
      <rPr>
        <u/>
        <sz val="11"/>
        <color theme="6" tint="-0.499984740745262"/>
        <rFont val="Times New Roman"/>
        <family val="1"/>
      </rPr>
      <t>succintă</t>
    </r>
    <r>
      <rPr>
        <sz val="11"/>
        <color theme="6" tint="-0.499984740745262"/>
        <rFont val="Times New Roman"/>
        <family val="1"/>
      </rPr>
      <t xml:space="preserve"> cu indicarea activităților întreprinse în vederea diminuării numărului elevilor din grupurile de risc</t>
    </r>
  </si>
  <si>
    <r>
      <t xml:space="preserve">Calificativul </t>
    </r>
    <r>
      <rPr>
        <b/>
        <i/>
        <sz val="11"/>
        <color theme="6" tint="-0.499984740745262"/>
        <rFont val="Times New Roman"/>
        <family val="1"/>
      </rPr>
      <t>Foarte bine</t>
    </r>
  </si>
  <si>
    <r>
      <t xml:space="preserve">Calificativul </t>
    </r>
    <r>
      <rPr>
        <b/>
        <i/>
        <sz val="11"/>
        <color theme="6" tint="-0.499984740745262"/>
        <rFont val="Times New Roman"/>
        <family val="1"/>
      </rPr>
      <t>Bine</t>
    </r>
  </si>
  <si>
    <r>
      <t xml:space="preserve">Calificativul </t>
    </r>
    <r>
      <rPr>
        <b/>
        <i/>
        <sz val="11"/>
        <color theme="6" tint="-0.499984740745262"/>
        <rFont val="Times New Roman"/>
        <family val="1"/>
      </rPr>
      <t>Suficient</t>
    </r>
  </si>
  <si>
    <r>
      <t xml:space="preserve">Analiză </t>
    </r>
    <r>
      <rPr>
        <u/>
        <sz val="11"/>
        <color theme="6" tint="-0.499984740745262"/>
        <rFont val="Times New Roman"/>
        <family val="1"/>
      </rPr>
      <t>succintă</t>
    </r>
    <r>
      <rPr>
        <sz val="11"/>
        <color theme="6" tint="-0.499984740745262"/>
        <rFont val="Times New Roman"/>
        <family val="1"/>
      </rPr>
      <t xml:space="preserve"> a situației academice a elevilor după caz prin raportare la descriptori sau note, cauzele nereușitei etc. </t>
    </r>
  </si>
  <si>
    <r>
      <t xml:space="preserve">Informație textuală </t>
    </r>
    <r>
      <rPr>
        <u/>
        <sz val="11"/>
        <color theme="6" tint="-0.499984740745262"/>
        <rFont val="Times New Roman"/>
        <family val="1"/>
      </rPr>
      <t>succintă</t>
    </r>
  </si>
  <si>
    <r>
      <t xml:space="preserve">Numărul de Locuri </t>
    </r>
    <r>
      <rPr>
        <i/>
        <sz val="11"/>
        <color theme="6" tint="-0.499984740745262"/>
        <rFont val="Times New Roman"/>
        <family val="1"/>
      </rPr>
      <t>I, II, III și Menţiune</t>
    </r>
    <r>
      <rPr>
        <sz val="11"/>
        <color theme="6" tint="-0.499984740745262"/>
        <rFont val="Times New Roman"/>
        <family val="1"/>
      </rPr>
      <t xml:space="preserve"> repartizat pe etape:</t>
    </r>
    <r>
      <rPr>
        <i/>
        <sz val="11"/>
        <color theme="6" tint="-0.499984740745262"/>
        <rFont val="Times New Roman"/>
        <family val="1"/>
      </rPr>
      <t xml:space="preserve"> raion/municipiu și republică </t>
    </r>
    <r>
      <rPr>
        <sz val="11"/>
        <color theme="6" tint="-0.499984740745262"/>
        <rFont val="Times New Roman"/>
        <family val="1"/>
      </rPr>
      <t xml:space="preserve">la disciplina </t>
    </r>
    <r>
      <rPr>
        <b/>
        <sz val="11"/>
        <color theme="6" tint="-0.499984740745262"/>
        <rFont val="Times New Roman"/>
        <family val="1"/>
      </rPr>
      <t xml:space="preserve">Limbă și literatură română, şcoala naţională. </t>
    </r>
    <r>
      <rPr>
        <sz val="11"/>
        <color theme="6" tint="-0.499984740745262"/>
        <rFont val="Times New Roman"/>
        <family val="1"/>
      </rPr>
      <t xml:space="preserve">Numărul </t>
    </r>
    <r>
      <rPr>
        <i/>
        <sz val="11"/>
        <color theme="6" tint="-0.499984740745262"/>
        <rFont val="Times New Roman"/>
        <family val="1"/>
      </rPr>
      <t>Total</t>
    </r>
    <r>
      <rPr>
        <sz val="11"/>
        <color theme="6" tint="-0.499984740745262"/>
        <rFont val="Times New Roman"/>
        <family val="1"/>
      </rPr>
      <t xml:space="preserve"> se calculează automat</t>
    </r>
  </si>
  <si>
    <r>
      <t xml:space="preserve">Numărul de Locuri </t>
    </r>
    <r>
      <rPr>
        <i/>
        <sz val="11"/>
        <color theme="6" tint="-0.499984740745262"/>
        <rFont val="Times New Roman"/>
        <family val="1"/>
      </rPr>
      <t xml:space="preserve">I, II, III </t>
    </r>
    <r>
      <rPr>
        <sz val="11"/>
        <color theme="6" tint="-0.499984740745262"/>
        <rFont val="Times New Roman"/>
        <family val="1"/>
      </rPr>
      <t>și</t>
    </r>
    <r>
      <rPr>
        <i/>
        <sz val="11"/>
        <color theme="6" tint="-0.499984740745262"/>
        <rFont val="Times New Roman"/>
        <family val="1"/>
      </rPr>
      <t xml:space="preserve"> Menţiune</t>
    </r>
    <r>
      <rPr>
        <sz val="11"/>
        <color theme="6" tint="-0.499984740745262"/>
        <rFont val="Times New Roman"/>
        <family val="1"/>
      </rPr>
      <t xml:space="preserve"> repartizat pe etape:</t>
    </r>
    <r>
      <rPr>
        <i/>
        <sz val="11"/>
        <color theme="6" tint="-0.499984740745262"/>
        <rFont val="Times New Roman"/>
        <family val="1"/>
      </rPr>
      <t xml:space="preserve"> raion/municipiu și republică </t>
    </r>
    <r>
      <rPr>
        <sz val="11"/>
        <color theme="6" tint="-0.499984740745262"/>
        <rFont val="Times New Roman"/>
        <family val="1"/>
      </rPr>
      <t xml:space="preserve">la disciplina </t>
    </r>
    <r>
      <rPr>
        <b/>
        <sz val="11"/>
        <color theme="6" tint="-0.499984740745262"/>
        <rFont val="Times New Roman"/>
        <family val="1"/>
      </rPr>
      <t xml:space="preserve">Limbă și literatură română, şcoala alolingvă. </t>
    </r>
    <r>
      <rPr>
        <sz val="11"/>
        <color theme="6" tint="-0.499984740745262"/>
        <rFont val="Times New Roman"/>
        <family val="1"/>
      </rPr>
      <t xml:space="preserve">Numărul </t>
    </r>
    <r>
      <rPr>
        <i/>
        <sz val="11"/>
        <color theme="6" tint="-0.499984740745262"/>
        <rFont val="Times New Roman"/>
        <family val="1"/>
      </rPr>
      <t xml:space="preserve">Total </t>
    </r>
    <r>
      <rPr>
        <sz val="11"/>
        <color theme="6" tint="-0.499984740745262"/>
        <rFont val="Times New Roman"/>
        <family val="1"/>
      </rPr>
      <t>se calculează automat</t>
    </r>
  </si>
  <si>
    <r>
      <t xml:space="preserve">Numărul de Locuri </t>
    </r>
    <r>
      <rPr>
        <i/>
        <sz val="11"/>
        <color theme="6" tint="-0.499984740745262"/>
        <rFont val="Times New Roman"/>
        <family val="1"/>
      </rPr>
      <t xml:space="preserve">I, II, III </t>
    </r>
    <r>
      <rPr>
        <sz val="11"/>
        <color theme="6" tint="-0.499984740745262"/>
        <rFont val="Times New Roman"/>
        <family val="1"/>
      </rPr>
      <t>și</t>
    </r>
    <r>
      <rPr>
        <i/>
        <sz val="11"/>
        <color theme="6" tint="-0.499984740745262"/>
        <rFont val="Times New Roman"/>
        <family val="1"/>
      </rPr>
      <t xml:space="preserve"> Menţiune </t>
    </r>
    <r>
      <rPr>
        <sz val="11"/>
        <color theme="6" tint="-0.499984740745262"/>
        <rFont val="Times New Roman"/>
        <family val="1"/>
      </rPr>
      <t>repartizat pe etape:</t>
    </r>
    <r>
      <rPr>
        <i/>
        <sz val="11"/>
        <color theme="6" tint="-0.499984740745262"/>
        <rFont val="Times New Roman"/>
        <family val="1"/>
      </rPr>
      <t xml:space="preserve"> raion/municipiu și republică </t>
    </r>
    <r>
      <rPr>
        <sz val="11"/>
        <color theme="6" tint="-0.499984740745262"/>
        <rFont val="Times New Roman"/>
        <family val="1"/>
      </rPr>
      <t xml:space="preserve">la disciplina </t>
    </r>
    <r>
      <rPr>
        <b/>
        <sz val="11"/>
        <color theme="6" tint="-0.499984740745262"/>
        <rFont val="Times New Roman"/>
        <family val="1"/>
      </rPr>
      <t xml:space="preserve">Limbă rusă, şcoala naţională. </t>
    </r>
    <r>
      <rPr>
        <sz val="11"/>
        <color theme="6" tint="-0.499984740745262"/>
        <rFont val="Times New Roman"/>
        <family val="1"/>
      </rPr>
      <t xml:space="preserve">Numărul </t>
    </r>
    <r>
      <rPr>
        <i/>
        <sz val="11"/>
        <color theme="6" tint="-0.499984740745262"/>
        <rFont val="Times New Roman"/>
        <family val="1"/>
      </rPr>
      <t>Total</t>
    </r>
    <r>
      <rPr>
        <sz val="11"/>
        <color theme="6" tint="-0.499984740745262"/>
        <rFont val="Times New Roman"/>
        <family val="1"/>
      </rPr>
      <t xml:space="preserve"> se calculează automat</t>
    </r>
  </si>
  <si>
    <r>
      <t xml:space="preserve">Numărul de Locuri </t>
    </r>
    <r>
      <rPr>
        <i/>
        <sz val="11"/>
        <color theme="6" tint="-0.499984740745262"/>
        <rFont val="Times New Roman"/>
        <family val="1"/>
      </rPr>
      <t xml:space="preserve">I, II, III </t>
    </r>
    <r>
      <rPr>
        <sz val="11"/>
        <color theme="6" tint="-0.499984740745262"/>
        <rFont val="Times New Roman"/>
        <family val="1"/>
      </rPr>
      <t>și</t>
    </r>
    <r>
      <rPr>
        <i/>
        <sz val="11"/>
        <color theme="6" tint="-0.499984740745262"/>
        <rFont val="Times New Roman"/>
        <family val="1"/>
      </rPr>
      <t xml:space="preserve"> Menţiune </t>
    </r>
    <r>
      <rPr>
        <sz val="11"/>
        <color theme="6" tint="-0.499984740745262"/>
        <rFont val="Times New Roman"/>
        <family val="1"/>
      </rPr>
      <t>repartizat pe etape:</t>
    </r>
    <r>
      <rPr>
        <i/>
        <sz val="11"/>
        <color theme="6" tint="-0.499984740745262"/>
        <rFont val="Times New Roman"/>
        <family val="1"/>
      </rPr>
      <t xml:space="preserve"> raion/municipiu și republică </t>
    </r>
    <r>
      <rPr>
        <sz val="11"/>
        <color theme="6" tint="-0.499984740745262"/>
        <rFont val="Times New Roman"/>
        <family val="1"/>
      </rPr>
      <t xml:space="preserve">la disciplina </t>
    </r>
    <r>
      <rPr>
        <b/>
        <sz val="11"/>
        <color theme="6" tint="-0.499984740745262"/>
        <rFont val="Times New Roman"/>
        <family val="1"/>
      </rPr>
      <t xml:space="preserve">Limbă și literatură rusă, şcoala alolingvă. </t>
    </r>
    <r>
      <rPr>
        <sz val="11"/>
        <color theme="6" tint="-0.499984740745262"/>
        <rFont val="Times New Roman"/>
        <family val="1"/>
      </rPr>
      <t xml:space="preserve">Numărul </t>
    </r>
    <r>
      <rPr>
        <i/>
        <sz val="11"/>
        <color theme="6" tint="-0.499984740745262"/>
        <rFont val="Times New Roman"/>
        <family val="1"/>
      </rPr>
      <t>Total</t>
    </r>
    <r>
      <rPr>
        <sz val="11"/>
        <color theme="6" tint="-0.499984740745262"/>
        <rFont val="Times New Roman"/>
        <family val="1"/>
      </rPr>
      <t xml:space="preserve"> se calculează automat</t>
    </r>
  </si>
  <si>
    <r>
      <t xml:space="preserve">Numărul de Locuri </t>
    </r>
    <r>
      <rPr>
        <i/>
        <sz val="11"/>
        <color theme="6" tint="-0.499984740745262"/>
        <rFont val="Times New Roman"/>
        <family val="1"/>
      </rPr>
      <t xml:space="preserve">I, II, III </t>
    </r>
    <r>
      <rPr>
        <sz val="11"/>
        <color theme="6" tint="-0.499984740745262"/>
        <rFont val="Times New Roman"/>
        <family val="1"/>
      </rPr>
      <t>și</t>
    </r>
    <r>
      <rPr>
        <i/>
        <sz val="11"/>
        <color theme="6" tint="-0.499984740745262"/>
        <rFont val="Times New Roman"/>
        <family val="1"/>
      </rPr>
      <t xml:space="preserve"> Menţiune</t>
    </r>
    <r>
      <rPr>
        <sz val="11"/>
        <color theme="6" tint="-0.499984740745262"/>
        <rFont val="Times New Roman"/>
        <family val="1"/>
      </rPr>
      <t xml:space="preserve"> repartizat pe etape:</t>
    </r>
    <r>
      <rPr>
        <i/>
        <sz val="11"/>
        <color theme="6" tint="-0.499984740745262"/>
        <rFont val="Times New Roman"/>
        <family val="1"/>
      </rPr>
      <t xml:space="preserve"> raion/municipiu și republică </t>
    </r>
    <r>
      <rPr>
        <sz val="11"/>
        <color theme="6" tint="-0.499984740745262"/>
        <rFont val="Times New Roman"/>
        <family val="1"/>
      </rPr>
      <t xml:space="preserve">la disciplina </t>
    </r>
    <r>
      <rPr>
        <b/>
        <sz val="11"/>
        <color theme="6" tint="-0.499984740745262"/>
        <rFont val="Times New Roman"/>
        <family val="1"/>
      </rPr>
      <t xml:space="preserve">Limbă și literatură ucraineană. </t>
    </r>
    <r>
      <rPr>
        <sz val="11"/>
        <color theme="6" tint="-0.499984740745262"/>
        <rFont val="Times New Roman"/>
        <family val="1"/>
      </rPr>
      <t xml:space="preserve">Numărul </t>
    </r>
    <r>
      <rPr>
        <i/>
        <sz val="11"/>
        <color theme="6" tint="-0.499984740745262"/>
        <rFont val="Times New Roman"/>
        <family val="1"/>
      </rPr>
      <t>Total</t>
    </r>
    <r>
      <rPr>
        <sz val="11"/>
        <color theme="6" tint="-0.499984740745262"/>
        <rFont val="Times New Roman"/>
        <family val="1"/>
      </rPr>
      <t xml:space="preserve"> se calculează automat</t>
    </r>
  </si>
  <si>
    <r>
      <t xml:space="preserve">Numărul de Locuri </t>
    </r>
    <r>
      <rPr>
        <i/>
        <sz val="11"/>
        <color theme="6" tint="-0.499984740745262"/>
        <rFont val="Times New Roman"/>
        <family val="1"/>
      </rPr>
      <t xml:space="preserve">I, II, III </t>
    </r>
    <r>
      <rPr>
        <sz val="11"/>
        <color theme="6" tint="-0.499984740745262"/>
        <rFont val="Times New Roman"/>
        <family val="1"/>
      </rPr>
      <t>și</t>
    </r>
    <r>
      <rPr>
        <i/>
        <sz val="11"/>
        <color theme="6" tint="-0.499984740745262"/>
        <rFont val="Times New Roman"/>
        <family val="1"/>
      </rPr>
      <t xml:space="preserve"> Menţiune </t>
    </r>
    <r>
      <rPr>
        <sz val="11"/>
        <color theme="6" tint="-0.499984740745262"/>
        <rFont val="Times New Roman"/>
        <family val="1"/>
      </rPr>
      <t>repartizat pe etape:</t>
    </r>
    <r>
      <rPr>
        <i/>
        <sz val="11"/>
        <color theme="6" tint="-0.499984740745262"/>
        <rFont val="Times New Roman"/>
        <family val="1"/>
      </rPr>
      <t xml:space="preserve"> raion/municipiu și republică </t>
    </r>
    <r>
      <rPr>
        <sz val="11"/>
        <color theme="6" tint="-0.499984740745262"/>
        <rFont val="Times New Roman"/>
        <family val="1"/>
      </rPr>
      <t xml:space="preserve">la disciplina </t>
    </r>
    <r>
      <rPr>
        <b/>
        <sz val="11"/>
        <color theme="6" tint="-0.499984740745262"/>
        <rFont val="Times New Roman"/>
        <family val="1"/>
      </rPr>
      <t xml:space="preserve">Limbă și literatură bulgară. </t>
    </r>
    <r>
      <rPr>
        <sz val="11"/>
        <color theme="6" tint="-0.499984740745262"/>
        <rFont val="Times New Roman"/>
        <family val="1"/>
      </rPr>
      <t xml:space="preserve">Numărul </t>
    </r>
    <r>
      <rPr>
        <i/>
        <sz val="11"/>
        <color theme="6" tint="-0.499984740745262"/>
        <rFont val="Times New Roman"/>
        <family val="1"/>
      </rPr>
      <t xml:space="preserve">Total </t>
    </r>
    <r>
      <rPr>
        <sz val="11"/>
        <color theme="6" tint="-0.499984740745262"/>
        <rFont val="Times New Roman"/>
        <family val="1"/>
      </rPr>
      <t>se calculează automat</t>
    </r>
  </si>
  <si>
    <r>
      <t xml:space="preserve">Numărul de Locuri </t>
    </r>
    <r>
      <rPr>
        <i/>
        <sz val="11"/>
        <color theme="6" tint="-0.499984740745262"/>
        <rFont val="Times New Roman"/>
        <family val="1"/>
      </rPr>
      <t xml:space="preserve">I, II, III </t>
    </r>
    <r>
      <rPr>
        <sz val="11"/>
        <color theme="6" tint="-0.499984740745262"/>
        <rFont val="Times New Roman"/>
        <family val="1"/>
      </rPr>
      <t xml:space="preserve">și </t>
    </r>
    <r>
      <rPr>
        <i/>
        <sz val="11"/>
        <color theme="6" tint="-0.499984740745262"/>
        <rFont val="Times New Roman"/>
        <family val="1"/>
      </rPr>
      <t xml:space="preserve">Menţiune </t>
    </r>
    <r>
      <rPr>
        <sz val="11"/>
        <color theme="6" tint="-0.499984740745262"/>
        <rFont val="Times New Roman"/>
        <family val="1"/>
      </rPr>
      <t>repartizat pe etape:</t>
    </r>
    <r>
      <rPr>
        <i/>
        <sz val="11"/>
        <color theme="6" tint="-0.499984740745262"/>
        <rFont val="Times New Roman"/>
        <family val="1"/>
      </rPr>
      <t xml:space="preserve"> raion/municipiu și republică </t>
    </r>
    <r>
      <rPr>
        <sz val="11"/>
        <color theme="6" tint="-0.499984740745262"/>
        <rFont val="Times New Roman"/>
        <family val="1"/>
      </rPr>
      <t xml:space="preserve">la disciplina </t>
    </r>
    <r>
      <rPr>
        <b/>
        <sz val="11"/>
        <color theme="6" tint="-0.499984740745262"/>
        <rFont val="Times New Roman"/>
        <family val="1"/>
      </rPr>
      <t xml:space="preserve">Limbă și literatură găgăuză. </t>
    </r>
    <r>
      <rPr>
        <sz val="11"/>
        <color theme="6" tint="-0.499984740745262"/>
        <rFont val="Times New Roman"/>
        <family val="1"/>
      </rPr>
      <t xml:space="preserve">Numărul </t>
    </r>
    <r>
      <rPr>
        <i/>
        <sz val="11"/>
        <color theme="6" tint="-0.499984740745262"/>
        <rFont val="Times New Roman"/>
        <family val="1"/>
      </rPr>
      <t>Total</t>
    </r>
    <r>
      <rPr>
        <sz val="11"/>
        <color theme="6" tint="-0.499984740745262"/>
        <rFont val="Times New Roman"/>
        <family val="1"/>
      </rPr>
      <t xml:space="preserve"> se calculează automat</t>
    </r>
  </si>
  <si>
    <r>
      <t xml:space="preserve">Numărul de Locuri </t>
    </r>
    <r>
      <rPr>
        <i/>
        <sz val="11"/>
        <color theme="6" tint="-0.499984740745262"/>
        <rFont val="Times New Roman"/>
        <family val="1"/>
      </rPr>
      <t xml:space="preserve">I, II, III </t>
    </r>
    <r>
      <rPr>
        <sz val="11"/>
        <color theme="6" tint="-0.499984740745262"/>
        <rFont val="Times New Roman"/>
        <family val="1"/>
      </rPr>
      <t xml:space="preserve">și </t>
    </r>
    <r>
      <rPr>
        <i/>
        <sz val="11"/>
        <color theme="6" tint="-0.499984740745262"/>
        <rFont val="Times New Roman"/>
        <family val="1"/>
      </rPr>
      <t xml:space="preserve">Menţiune </t>
    </r>
    <r>
      <rPr>
        <sz val="11"/>
        <color theme="6" tint="-0.499984740745262"/>
        <rFont val="Times New Roman"/>
        <family val="1"/>
      </rPr>
      <t>repartizat pe etape:</t>
    </r>
    <r>
      <rPr>
        <i/>
        <sz val="11"/>
        <color theme="6" tint="-0.499984740745262"/>
        <rFont val="Times New Roman"/>
        <family val="1"/>
      </rPr>
      <t xml:space="preserve"> raion/municipiu și republică </t>
    </r>
    <r>
      <rPr>
        <sz val="11"/>
        <color theme="6" tint="-0.499984740745262"/>
        <rFont val="Times New Roman"/>
        <family val="1"/>
      </rPr>
      <t xml:space="preserve">la disciplina </t>
    </r>
    <r>
      <rPr>
        <b/>
        <sz val="11"/>
        <color theme="6" tint="-0.499984740745262"/>
        <rFont val="Times New Roman"/>
        <family val="1"/>
      </rPr>
      <t xml:space="preserve">Limbă  străină.  </t>
    </r>
    <r>
      <rPr>
        <sz val="11"/>
        <color theme="6" tint="-0.499984740745262"/>
        <rFont val="Times New Roman"/>
        <family val="1"/>
      </rPr>
      <t xml:space="preserve">Numărul </t>
    </r>
    <r>
      <rPr>
        <i/>
        <sz val="11"/>
        <color theme="6" tint="-0.499984740745262"/>
        <rFont val="Times New Roman"/>
        <family val="1"/>
      </rPr>
      <t>Total</t>
    </r>
    <r>
      <rPr>
        <b/>
        <sz val="11"/>
        <color theme="6" tint="-0.499984740745262"/>
        <rFont val="Times New Roman"/>
        <family val="1"/>
      </rPr>
      <t xml:space="preserve"> </t>
    </r>
    <r>
      <rPr>
        <sz val="11"/>
        <color theme="6" tint="-0.499984740745262"/>
        <rFont val="Times New Roman"/>
        <family val="1"/>
      </rPr>
      <t>se calculează automat</t>
    </r>
  </si>
  <si>
    <r>
      <t xml:space="preserve">Numărul de Locuri </t>
    </r>
    <r>
      <rPr>
        <i/>
        <sz val="11"/>
        <color theme="6" tint="-0.499984740745262"/>
        <rFont val="Times New Roman"/>
        <family val="1"/>
      </rPr>
      <t xml:space="preserve">I, II, III </t>
    </r>
    <r>
      <rPr>
        <sz val="11"/>
        <color theme="6" tint="-0.499984740745262"/>
        <rFont val="Times New Roman"/>
        <family val="1"/>
      </rPr>
      <t xml:space="preserve">și </t>
    </r>
    <r>
      <rPr>
        <i/>
        <sz val="11"/>
        <color theme="6" tint="-0.499984740745262"/>
        <rFont val="Times New Roman"/>
        <family val="1"/>
      </rPr>
      <t xml:space="preserve"> Menţiune </t>
    </r>
    <r>
      <rPr>
        <sz val="11"/>
        <color theme="6" tint="-0.499984740745262"/>
        <rFont val="Times New Roman"/>
        <family val="1"/>
      </rPr>
      <t>repartizat pe etape:</t>
    </r>
    <r>
      <rPr>
        <i/>
        <sz val="11"/>
        <color theme="6" tint="-0.499984740745262"/>
        <rFont val="Times New Roman"/>
        <family val="1"/>
      </rPr>
      <t xml:space="preserve"> raion/municipiu și republică </t>
    </r>
    <r>
      <rPr>
        <sz val="11"/>
        <color theme="6" tint="-0.499984740745262"/>
        <rFont val="Times New Roman"/>
        <family val="1"/>
      </rPr>
      <t xml:space="preserve">la disciplina </t>
    </r>
    <r>
      <rPr>
        <b/>
        <sz val="11"/>
        <color theme="6" tint="-0.499984740745262"/>
        <rFont val="Times New Roman"/>
        <family val="1"/>
      </rPr>
      <t xml:space="preserve">Matematică. </t>
    </r>
    <r>
      <rPr>
        <sz val="11"/>
        <color theme="6" tint="-0.499984740745262"/>
        <rFont val="Times New Roman"/>
        <family val="1"/>
      </rPr>
      <t xml:space="preserve">Numărul </t>
    </r>
    <r>
      <rPr>
        <i/>
        <sz val="11"/>
        <color theme="6" tint="-0.499984740745262"/>
        <rFont val="Times New Roman"/>
        <family val="1"/>
      </rPr>
      <t xml:space="preserve">Total </t>
    </r>
    <r>
      <rPr>
        <sz val="11"/>
        <color theme="6" tint="-0.499984740745262"/>
        <rFont val="Times New Roman"/>
        <family val="1"/>
      </rPr>
      <t>se calculează automat</t>
    </r>
  </si>
  <si>
    <r>
      <t xml:space="preserve">Numărul de Locuri </t>
    </r>
    <r>
      <rPr>
        <i/>
        <sz val="11"/>
        <color theme="6" tint="-0.499984740745262"/>
        <rFont val="Times New Roman"/>
        <family val="1"/>
      </rPr>
      <t xml:space="preserve">I, II, III </t>
    </r>
    <r>
      <rPr>
        <sz val="11"/>
        <color theme="6" tint="-0.499984740745262"/>
        <rFont val="Times New Roman"/>
        <family val="1"/>
      </rPr>
      <t>și</t>
    </r>
    <r>
      <rPr>
        <i/>
        <sz val="11"/>
        <color theme="6" tint="-0.499984740745262"/>
        <rFont val="Times New Roman"/>
        <family val="1"/>
      </rPr>
      <t xml:space="preserve"> Menţiune </t>
    </r>
    <r>
      <rPr>
        <sz val="11"/>
        <color theme="6" tint="-0.499984740745262"/>
        <rFont val="Times New Roman"/>
        <family val="1"/>
      </rPr>
      <t>repartizat pe etape:</t>
    </r>
    <r>
      <rPr>
        <i/>
        <sz val="11"/>
        <color theme="6" tint="-0.499984740745262"/>
        <rFont val="Times New Roman"/>
        <family val="1"/>
      </rPr>
      <t xml:space="preserve"> raion/municipiu și republică </t>
    </r>
    <r>
      <rPr>
        <sz val="11"/>
        <color theme="6" tint="-0.499984740745262"/>
        <rFont val="Times New Roman"/>
        <family val="1"/>
      </rPr>
      <t xml:space="preserve">la disciplina </t>
    </r>
    <r>
      <rPr>
        <b/>
        <sz val="11"/>
        <color theme="6" tint="-0.499984740745262"/>
        <rFont val="Times New Roman"/>
        <family val="1"/>
      </rPr>
      <t xml:space="preserve">Fizică. </t>
    </r>
    <r>
      <rPr>
        <sz val="11"/>
        <color theme="6" tint="-0.499984740745262"/>
        <rFont val="Times New Roman"/>
        <family val="1"/>
      </rPr>
      <t xml:space="preserve">Numărul </t>
    </r>
    <r>
      <rPr>
        <i/>
        <sz val="11"/>
        <color theme="6" tint="-0.499984740745262"/>
        <rFont val="Times New Roman"/>
        <family val="1"/>
      </rPr>
      <t xml:space="preserve">Total </t>
    </r>
    <r>
      <rPr>
        <sz val="11"/>
        <color theme="6" tint="-0.499984740745262"/>
        <rFont val="Times New Roman"/>
        <family val="1"/>
      </rPr>
      <t>se calculează automat</t>
    </r>
  </si>
  <si>
    <r>
      <t xml:space="preserve">Numărul de Locuri </t>
    </r>
    <r>
      <rPr>
        <i/>
        <sz val="11"/>
        <color theme="6" tint="-0.499984740745262"/>
        <rFont val="Times New Roman"/>
        <family val="1"/>
      </rPr>
      <t xml:space="preserve">I, II, III, Menţiune </t>
    </r>
    <r>
      <rPr>
        <sz val="11"/>
        <color theme="6" tint="-0.499984740745262"/>
        <rFont val="Times New Roman"/>
        <family val="1"/>
      </rPr>
      <t>repartizat pe etape:</t>
    </r>
    <r>
      <rPr>
        <i/>
        <sz val="11"/>
        <color theme="6" tint="-0.499984740745262"/>
        <rFont val="Times New Roman"/>
        <family val="1"/>
      </rPr>
      <t xml:space="preserve"> raion/municipiu și republică </t>
    </r>
    <r>
      <rPr>
        <sz val="11"/>
        <color theme="6" tint="-0.499984740745262"/>
        <rFont val="Times New Roman"/>
        <family val="1"/>
      </rPr>
      <t xml:space="preserve">la disciplina </t>
    </r>
    <r>
      <rPr>
        <b/>
        <sz val="11"/>
        <color theme="6" tint="-0.499984740745262"/>
        <rFont val="Times New Roman"/>
        <family val="1"/>
      </rPr>
      <t xml:space="preserve">Chimie.  </t>
    </r>
    <r>
      <rPr>
        <sz val="11"/>
        <color theme="6" tint="-0.499984740745262"/>
        <rFont val="Times New Roman"/>
        <family val="1"/>
      </rPr>
      <t xml:space="preserve">Numărul </t>
    </r>
    <r>
      <rPr>
        <i/>
        <sz val="11"/>
        <color theme="6" tint="-0.499984740745262"/>
        <rFont val="Times New Roman"/>
        <family val="1"/>
      </rPr>
      <t>Total</t>
    </r>
    <r>
      <rPr>
        <sz val="11"/>
        <color theme="6" tint="-0.499984740745262"/>
        <rFont val="Times New Roman"/>
        <family val="1"/>
      </rPr>
      <t xml:space="preserve"> se calculează automat</t>
    </r>
  </si>
  <si>
    <r>
      <t xml:space="preserve">Numărul de Locuri </t>
    </r>
    <r>
      <rPr>
        <i/>
        <sz val="11"/>
        <color theme="6" tint="-0.499984740745262"/>
        <rFont val="Times New Roman"/>
        <family val="1"/>
      </rPr>
      <t xml:space="preserve">I, II, III </t>
    </r>
    <r>
      <rPr>
        <u/>
        <sz val="11"/>
        <color theme="6" tint="-0.499984740745262"/>
        <rFont val="Times New Roman"/>
        <family val="1"/>
      </rPr>
      <t>și</t>
    </r>
    <r>
      <rPr>
        <i/>
        <sz val="11"/>
        <color theme="6" tint="-0.499984740745262"/>
        <rFont val="Times New Roman"/>
        <family val="1"/>
      </rPr>
      <t xml:space="preserve"> Menţiune </t>
    </r>
    <r>
      <rPr>
        <sz val="11"/>
        <color theme="6" tint="-0.499984740745262"/>
        <rFont val="Times New Roman"/>
        <family val="1"/>
      </rPr>
      <t>repartizat pe etape:</t>
    </r>
    <r>
      <rPr>
        <i/>
        <sz val="11"/>
        <color theme="6" tint="-0.499984740745262"/>
        <rFont val="Times New Roman"/>
        <family val="1"/>
      </rPr>
      <t xml:space="preserve"> raion/municipiu și republică </t>
    </r>
    <r>
      <rPr>
        <sz val="11"/>
        <color theme="6" tint="-0.499984740745262"/>
        <rFont val="Times New Roman"/>
        <family val="1"/>
      </rPr>
      <t xml:space="preserve">la disciplina </t>
    </r>
    <r>
      <rPr>
        <b/>
        <sz val="11"/>
        <color theme="6" tint="-0.499984740745262"/>
        <rFont val="Times New Roman"/>
        <family val="1"/>
      </rPr>
      <t xml:space="preserve">Informatică. </t>
    </r>
    <r>
      <rPr>
        <sz val="11"/>
        <color theme="6" tint="-0.499984740745262"/>
        <rFont val="Times New Roman"/>
        <family val="1"/>
      </rPr>
      <t>Numărul</t>
    </r>
    <r>
      <rPr>
        <b/>
        <sz val="11"/>
        <color theme="6" tint="-0.499984740745262"/>
        <rFont val="Times New Roman"/>
        <family val="1"/>
      </rPr>
      <t xml:space="preserve"> </t>
    </r>
    <r>
      <rPr>
        <i/>
        <sz val="11"/>
        <color theme="6" tint="-0.499984740745262"/>
        <rFont val="Times New Roman"/>
        <family val="1"/>
      </rPr>
      <t>Total</t>
    </r>
    <r>
      <rPr>
        <sz val="11"/>
        <color theme="6" tint="-0.499984740745262"/>
        <rFont val="Times New Roman"/>
        <family val="1"/>
      </rPr>
      <t xml:space="preserve"> se calculează automat</t>
    </r>
  </si>
  <si>
    <r>
      <t xml:space="preserve">Numărul de Locuri </t>
    </r>
    <r>
      <rPr>
        <i/>
        <sz val="11"/>
        <color theme="6" tint="-0.499984740745262"/>
        <rFont val="Times New Roman"/>
        <family val="1"/>
      </rPr>
      <t xml:space="preserve">I, II, III </t>
    </r>
    <r>
      <rPr>
        <sz val="11"/>
        <color theme="6" tint="-0.499984740745262"/>
        <rFont val="Times New Roman"/>
        <family val="1"/>
      </rPr>
      <t xml:space="preserve">și </t>
    </r>
    <r>
      <rPr>
        <i/>
        <sz val="11"/>
        <color theme="6" tint="-0.499984740745262"/>
        <rFont val="Times New Roman"/>
        <family val="1"/>
      </rPr>
      <t xml:space="preserve">Menţiune </t>
    </r>
    <r>
      <rPr>
        <sz val="11"/>
        <color theme="6" tint="-0.499984740745262"/>
        <rFont val="Times New Roman"/>
        <family val="1"/>
      </rPr>
      <t>repartizat pe etape:</t>
    </r>
    <r>
      <rPr>
        <i/>
        <sz val="11"/>
        <color theme="6" tint="-0.499984740745262"/>
        <rFont val="Times New Roman"/>
        <family val="1"/>
      </rPr>
      <t xml:space="preserve"> raion/municipiu și republică </t>
    </r>
    <r>
      <rPr>
        <sz val="11"/>
        <color theme="6" tint="-0.499984740745262"/>
        <rFont val="Times New Roman"/>
        <family val="1"/>
      </rPr>
      <t xml:space="preserve">la disciplina </t>
    </r>
    <r>
      <rPr>
        <b/>
        <sz val="11"/>
        <color theme="6" tint="-0.499984740745262"/>
        <rFont val="Times New Roman"/>
        <family val="1"/>
      </rPr>
      <t xml:space="preserve">Biologie. </t>
    </r>
    <r>
      <rPr>
        <sz val="11"/>
        <color theme="6" tint="-0.499984740745262"/>
        <rFont val="Times New Roman"/>
        <family val="1"/>
      </rPr>
      <t xml:space="preserve">Numărul </t>
    </r>
    <r>
      <rPr>
        <i/>
        <sz val="11"/>
        <color theme="6" tint="-0.499984740745262"/>
        <rFont val="Times New Roman"/>
        <family val="1"/>
      </rPr>
      <t>Total</t>
    </r>
    <r>
      <rPr>
        <sz val="11"/>
        <color theme="6" tint="-0.499984740745262"/>
        <rFont val="Times New Roman"/>
        <family val="1"/>
      </rPr>
      <t xml:space="preserve"> se calculează automat</t>
    </r>
  </si>
  <si>
    <r>
      <t xml:space="preserve">Numărul de Locuri </t>
    </r>
    <r>
      <rPr>
        <i/>
        <sz val="11"/>
        <color theme="6" tint="-0.499984740745262"/>
        <rFont val="Times New Roman"/>
        <family val="1"/>
      </rPr>
      <t xml:space="preserve">I, II, III </t>
    </r>
    <r>
      <rPr>
        <sz val="11"/>
        <color theme="6" tint="-0.499984740745262"/>
        <rFont val="Times New Roman"/>
        <family val="1"/>
      </rPr>
      <t>și</t>
    </r>
    <r>
      <rPr>
        <i/>
        <sz val="11"/>
        <color theme="6" tint="-0.499984740745262"/>
        <rFont val="Times New Roman"/>
        <family val="1"/>
      </rPr>
      <t xml:space="preserve"> Menţiune </t>
    </r>
    <r>
      <rPr>
        <sz val="11"/>
        <color theme="6" tint="-0.499984740745262"/>
        <rFont val="Times New Roman"/>
        <family val="1"/>
      </rPr>
      <t>repartizat pe etape:</t>
    </r>
    <r>
      <rPr>
        <i/>
        <sz val="11"/>
        <color theme="6" tint="-0.499984740745262"/>
        <rFont val="Times New Roman"/>
        <family val="1"/>
      </rPr>
      <t xml:space="preserve"> raion/municipiu și republică </t>
    </r>
    <r>
      <rPr>
        <sz val="11"/>
        <color theme="6" tint="-0.499984740745262"/>
        <rFont val="Times New Roman"/>
        <family val="1"/>
      </rPr>
      <t xml:space="preserve">la disciplina </t>
    </r>
    <r>
      <rPr>
        <b/>
        <sz val="11"/>
        <color theme="6" tint="-0.499984740745262"/>
        <rFont val="Times New Roman"/>
        <family val="1"/>
      </rPr>
      <t xml:space="preserve">Istoria românilor și universală. </t>
    </r>
    <r>
      <rPr>
        <sz val="11"/>
        <color theme="6" tint="-0.499984740745262"/>
        <rFont val="Times New Roman"/>
        <family val="1"/>
      </rPr>
      <t xml:space="preserve">Numărul </t>
    </r>
    <r>
      <rPr>
        <i/>
        <sz val="11"/>
        <color theme="6" tint="-0.499984740745262"/>
        <rFont val="Times New Roman"/>
        <family val="1"/>
      </rPr>
      <t>Total</t>
    </r>
    <r>
      <rPr>
        <sz val="11"/>
        <color theme="6" tint="-0.499984740745262"/>
        <rFont val="Times New Roman"/>
        <family val="1"/>
      </rPr>
      <t xml:space="preserve"> se calculează automat</t>
    </r>
  </si>
  <si>
    <r>
      <t xml:space="preserve">Numărul de Locuri </t>
    </r>
    <r>
      <rPr>
        <i/>
        <sz val="11"/>
        <color theme="6" tint="-0.499984740745262"/>
        <rFont val="Times New Roman"/>
        <family val="1"/>
      </rPr>
      <t xml:space="preserve">I, II, III </t>
    </r>
    <r>
      <rPr>
        <sz val="11"/>
        <color theme="6" tint="-0.499984740745262"/>
        <rFont val="Times New Roman"/>
        <family val="1"/>
      </rPr>
      <t xml:space="preserve">și </t>
    </r>
    <r>
      <rPr>
        <i/>
        <sz val="11"/>
        <color theme="6" tint="-0.499984740745262"/>
        <rFont val="Times New Roman"/>
        <family val="1"/>
      </rPr>
      <t xml:space="preserve">Menţiune </t>
    </r>
    <r>
      <rPr>
        <sz val="11"/>
        <color theme="6" tint="-0.499984740745262"/>
        <rFont val="Times New Roman"/>
        <family val="1"/>
      </rPr>
      <t>repartizat pe etape:</t>
    </r>
    <r>
      <rPr>
        <i/>
        <sz val="11"/>
        <color theme="6" tint="-0.499984740745262"/>
        <rFont val="Times New Roman"/>
        <family val="1"/>
      </rPr>
      <t xml:space="preserve"> raion/municipiu și republică </t>
    </r>
    <r>
      <rPr>
        <sz val="11"/>
        <color theme="6" tint="-0.499984740745262"/>
        <rFont val="Times New Roman"/>
        <family val="1"/>
      </rPr>
      <t xml:space="preserve">la disciplina </t>
    </r>
    <r>
      <rPr>
        <b/>
        <sz val="11"/>
        <color theme="6" tint="-0.499984740745262"/>
        <rFont val="Times New Roman"/>
        <family val="1"/>
      </rPr>
      <t xml:space="preserve">Geografie. </t>
    </r>
    <r>
      <rPr>
        <sz val="11"/>
        <color theme="6" tint="-0.499984740745262"/>
        <rFont val="Times New Roman"/>
        <family val="1"/>
      </rPr>
      <t xml:space="preserve">Numărul </t>
    </r>
    <r>
      <rPr>
        <i/>
        <sz val="11"/>
        <color theme="6" tint="-0.499984740745262"/>
        <rFont val="Times New Roman"/>
        <family val="1"/>
      </rPr>
      <t>Total</t>
    </r>
    <r>
      <rPr>
        <sz val="11"/>
        <color theme="6" tint="-0.499984740745262"/>
        <rFont val="Times New Roman"/>
        <family val="1"/>
      </rPr>
      <t xml:space="preserve"> se calculează automat</t>
    </r>
  </si>
  <si>
    <r>
      <t xml:space="preserve">Numărul de Locuri </t>
    </r>
    <r>
      <rPr>
        <i/>
        <sz val="11"/>
        <color theme="6" tint="-0.499984740745262"/>
        <rFont val="Times New Roman"/>
        <family val="1"/>
      </rPr>
      <t xml:space="preserve">I, II, III, Menţiune </t>
    </r>
    <r>
      <rPr>
        <sz val="11"/>
        <color theme="6" tint="-0.499984740745262"/>
        <rFont val="Times New Roman"/>
        <family val="1"/>
      </rPr>
      <t>repartizat pe etape:</t>
    </r>
    <r>
      <rPr>
        <i/>
        <sz val="11"/>
        <color theme="6" tint="-0.499984740745262"/>
        <rFont val="Times New Roman"/>
        <family val="1"/>
      </rPr>
      <t xml:space="preserve"> raion/municipiu și republică </t>
    </r>
    <r>
      <rPr>
        <sz val="11"/>
        <color theme="6" tint="-0.499984740745262"/>
        <rFont val="Times New Roman"/>
        <family val="1"/>
      </rPr>
      <t xml:space="preserve">la disciplina </t>
    </r>
    <r>
      <rPr>
        <b/>
        <sz val="11"/>
        <color theme="6" tint="-0.499984740745262"/>
        <rFont val="Times New Roman"/>
        <family val="1"/>
      </rPr>
      <t xml:space="preserve">Ecologie. </t>
    </r>
    <r>
      <rPr>
        <sz val="11"/>
        <color theme="6" tint="-0.499984740745262"/>
        <rFont val="Times New Roman"/>
        <family val="1"/>
      </rPr>
      <t xml:space="preserve">Numărul </t>
    </r>
    <r>
      <rPr>
        <i/>
        <sz val="11"/>
        <color theme="6" tint="-0.499984740745262"/>
        <rFont val="Times New Roman"/>
        <family val="1"/>
      </rPr>
      <t>Total</t>
    </r>
    <r>
      <rPr>
        <sz val="11"/>
        <color theme="6" tint="-0.499984740745262"/>
        <rFont val="Times New Roman"/>
        <family val="1"/>
      </rPr>
      <t xml:space="preserve"> se calculează automat</t>
    </r>
  </si>
  <si>
    <r>
      <t xml:space="preserve">Numărul de Locuri </t>
    </r>
    <r>
      <rPr>
        <i/>
        <sz val="11"/>
        <color theme="6" tint="-0.499984740745262"/>
        <rFont val="Times New Roman"/>
        <family val="1"/>
      </rPr>
      <t xml:space="preserve">I, II, III, Menţiune </t>
    </r>
    <r>
      <rPr>
        <sz val="11"/>
        <color theme="6" tint="-0.499984740745262"/>
        <rFont val="Times New Roman"/>
        <family val="1"/>
      </rPr>
      <t>repartizat pe etape:</t>
    </r>
    <r>
      <rPr>
        <i/>
        <sz val="11"/>
        <color theme="6" tint="-0.499984740745262"/>
        <rFont val="Times New Roman"/>
        <family val="1"/>
      </rPr>
      <t xml:space="preserve"> raion/municipiu și republică </t>
    </r>
    <r>
      <rPr>
        <sz val="11"/>
        <color theme="6" tint="-0.499984740745262"/>
        <rFont val="Times New Roman"/>
        <family val="1"/>
      </rPr>
      <t xml:space="preserve">la disciplina </t>
    </r>
    <r>
      <rPr>
        <b/>
        <sz val="11"/>
        <color theme="6" tint="-0.499984740745262"/>
        <rFont val="Times New Roman"/>
        <family val="1"/>
      </rPr>
      <t xml:space="preserve">Economie. </t>
    </r>
    <r>
      <rPr>
        <sz val="11"/>
        <color theme="6" tint="-0.499984740745262"/>
        <rFont val="Times New Roman"/>
        <family val="1"/>
      </rPr>
      <t xml:space="preserve">Numărul </t>
    </r>
    <r>
      <rPr>
        <i/>
        <sz val="11"/>
        <color theme="6" tint="-0.499984740745262"/>
        <rFont val="Times New Roman"/>
        <family val="1"/>
      </rPr>
      <t>Total</t>
    </r>
    <r>
      <rPr>
        <sz val="11"/>
        <color theme="6" tint="-0.499984740745262"/>
        <rFont val="Times New Roman"/>
        <family val="1"/>
      </rPr>
      <t xml:space="preserve"> se calculează automat</t>
    </r>
  </si>
  <si>
    <r>
      <t xml:space="preserve">Numărul de Locuri </t>
    </r>
    <r>
      <rPr>
        <i/>
        <sz val="11"/>
        <color theme="6" tint="-0.499984740745262"/>
        <rFont val="Times New Roman"/>
        <family val="1"/>
      </rPr>
      <t xml:space="preserve">I, II, III </t>
    </r>
    <r>
      <rPr>
        <sz val="11"/>
        <color theme="6" tint="-0.499984740745262"/>
        <rFont val="Times New Roman"/>
        <family val="1"/>
      </rPr>
      <t>și</t>
    </r>
    <r>
      <rPr>
        <i/>
        <sz val="11"/>
        <color theme="6" tint="-0.499984740745262"/>
        <rFont val="Times New Roman"/>
        <family val="1"/>
      </rPr>
      <t xml:space="preserve"> Menţiune</t>
    </r>
    <r>
      <rPr>
        <sz val="11"/>
        <color theme="6" tint="-0.499984740745262"/>
        <rFont val="Times New Roman"/>
        <family val="1"/>
      </rPr>
      <t xml:space="preserve"> repartizat pe etape:</t>
    </r>
    <r>
      <rPr>
        <i/>
        <sz val="11"/>
        <color theme="6" tint="-0.499984740745262"/>
        <rFont val="Times New Roman"/>
        <family val="1"/>
      </rPr>
      <t xml:space="preserve"> raion/municipiu și republică </t>
    </r>
    <r>
      <rPr>
        <sz val="11"/>
        <color theme="6" tint="-0.499984740745262"/>
        <rFont val="Times New Roman"/>
        <family val="1"/>
      </rPr>
      <t xml:space="preserve">la disciplina </t>
    </r>
    <r>
      <rPr>
        <b/>
        <sz val="11"/>
        <color theme="6" tint="-0.499984740745262"/>
        <rFont val="Times New Roman"/>
        <family val="1"/>
      </rPr>
      <t xml:space="preserve">Educaţie fizică. </t>
    </r>
    <r>
      <rPr>
        <sz val="11"/>
        <color theme="6" tint="-0.499984740745262"/>
        <rFont val="Times New Roman"/>
        <family val="1"/>
      </rPr>
      <t>Numărul</t>
    </r>
    <r>
      <rPr>
        <b/>
        <sz val="11"/>
        <color theme="6" tint="-0.499984740745262"/>
        <rFont val="Times New Roman"/>
        <family val="1"/>
      </rPr>
      <t xml:space="preserve"> </t>
    </r>
    <r>
      <rPr>
        <i/>
        <sz val="11"/>
        <color theme="6" tint="-0.499984740745262"/>
        <rFont val="Times New Roman"/>
        <family val="1"/>
      </rPr>
      <t>Total</t>
    </r>
    <r>
      <rPr>
        <sz val="11"/>
        <color theme="6" tint="-0.499984740745262"/>
        <rFont val="Times New Roman"/>
        <family val="1"/>
      </rPr>
      <t xml:space="preserve"> se calculează automat</t>
    </r>
  </si>
  <si>
    <r>
      <t xml:space="preserve">Numărul de Locuri </t>
    </r>
    <r>
      <rPr>
        <i/>
        <sz val="11"/>
        <color theme="6" tint="-0.499984740745262"/>
        <rFont val="Times New Roman"/>
        <family val="1"/>
      </rPr>
      <t xml:space="preserve">I, II, III </t>
    </r>
    <r>
      <rPr>
        <sz val="11"/>
        <color theme="6" tint="-0.499984740745262"/>
        <rFont val="Times New Roman"/>
        <family val="1"/>
      </rPr>
      <t xml:space="preserve">și </t>
    </r>
    <r>
      <rPr>
        <i/>
        <sz val="11"/>
        <color theme="6" tint="-0.499984740745262"/>
        <rFont val="Times New Roman"/>
        <family val="1"/>
      </rPr>
      <t xml:space="preserve">Menţiune </t>
    </r>
    <r>
      <rPr>
        <sz val="11"/>
        <color theme="6" tint="-0.499984740745262"/>
        <rFont val="Times New Roman"/>
        <family val="1"/>
      </rPr>
      <t>repartizat pe etape:</t>
    </r>
    <r>
      <rPr>
        <i/>
        <sz val="11"/>
        <color theme="6" tint="-0.499984740745262"/>
        <rFont val="Times New Roman"/>
        <family val="1"/>
      </rPr>
      <t xml:space="preserve"> raion/municipiu și republică </t>
    </r>
    <r>
      <rPr>
        <sz val="11"/>
        <color theme="6" tint="-0.499984740745262"/>
        <rFont val="Times New Roman"/>
        <family val="1"/>
      </rPr>
      <t xml:space="preserve">la disciplina </t>
    </r>
    <r>
      <rPr>
        <b/>
        <sz val="11"/>
        <color theme="6" tint="-0.499984740745262"/>
        <rFont val="Times New Roman"/>
        <family val="1"/>
      </rPr>
      <t xml:space="preserve">Științe. </t>
    </r>
    <r>
      <rPr>
        <sz val="11"/>
        <color theme="6" tint="-0.499984740745262"/>
        <rFont val="Times New Roman"/>
        <family val="1"/>
      </rPr>
      <t xml:space="preserve">Numărul </t>
    </r>
    <r>
      <rPr>
        <i/>
        <sz val="11"/>
        <color theme="6" tint="-0.499984740745262"/>
        <rFont val="Times New Roman"/>
        <family val="1"/>
      </rPr>
      <t>Total</t>
    </r>
    <r>
      <rPr>
        <sz val="11"/>
        <color theme="6" tint="-0.499984740745262"/>
        <rFont val="Times New Roman"/>
        <family val="1"/>
      </rPr>
      <t xml:space="preserve"> se calculează automat</t>
    </r>
  </si>
  <si>
    <r>
      <t xml:space="preserve">Numărul total de Locuri </t>
    </r>
    <r>
      <rPr>
        <i/>
        <sz val="11"/>
        <color theme="6" tint="-0.499984740745262"/>
        <rFont val="Times New Roman"/>
        <family val="1"/>
      </rPr>
      <t>I, II, III, Menţiune</t>
    </r>
    <r>
      <rPr>
        <sz val="11"/>
        <color theme="6" tint="-0.499984740745262"/>
        <rFont val="Times New Roman"/>
        <family val="1"/>
      </rPr>
      <t xml:space="preserve"> repartizat pe etape:</t>
    </r>
    <r>
      <rPr>
        <i/>
        <sz val="11"/>
        <color theme="6" tint="-0.499984740745262"/>
        <rFont val="Times New Roman"/>
        <family val="1"/>
      </rPr>
      <t xml:space="preserve"> raion/municipiu și republică (se calculează automat)</t>
    </r>
  </si>
  <si>
    <r>
      <t xml:space="preserve">Analiză </t>
    </r>
    <r>
      <rPr>
        <u/>
        <sz val="11"/>
        <color theme="6" tint="-0.499984740745262"/>
        <rFont val="Times New Roman"/>
        <family val="1"/>
      </rPr>
      <t>succintă</t>
    </r>
    <r>
      <rPr>
        <sz val="11"/>
        <color theme="6" tint="-0.499984740745262"/>
        <rFont val="Times New Roman"/>
        <family val="1"/>
      </rPr>
      <t xml:space="preserve"> a cauzelor neexecutării bugetului aprobat </t>
    </r>
  </si>
  <si>
    <r>
      <t xml:space="preserve">Descriere textuală </t>
    </r>
    <r>
      <rPr>
        <u/>
        <sz val="11"/>
        <color theme="6" tint="-0.499984740745262"/>
        <rFont val="Times New Roman"/>
        <family val="1"/>
      </rPr>
      <t>succintă</t>
    </r>
    <r>
      <rPr>
        <sz val="11"/>
        <color theme="6" tint="-0.499984740745262"/>
        <rFont val="Times New Roman"/>
        <family val="1"/>
      </rPr>
      <t xml:space="preserve"> referitor la impactul parteneriatului/proiectului/colaborării implementate</t>
    </r>
  </si>
  <si>
    <r>
      <t xml:space="preserve">Descriere textuală </t>
    </r>
    <r>
      <rPr>
        <u/>
        <sz val="11"/>
        <color theme="6" tint="-0.499984740745262"/>
        <rFont val="Times New Roman"/>
        <family val="1"/>
      </rPr>
      <t>succintă</t>
    </r>
    <r>
      <rPr>
        <sz val="11"/>
        <color theme="6" tint="-0.499984740745262"/>
        <rFont val="Times New Roman"/>
        <family val="1"/>
      </rPr>
      <t xml:space="preserve">: Puncte tari; Puncte slabe; Oportunități; Amenințări/Riscuri cu privire la </t>
    </r>
    <r>
      <rPr>
        <i/>
        <sz val="11"/>
        <color theme="6" tint="-0.499984740745262"/>
        <rFont val="Times New Roman"/>
        <family val="1"/>
      </rPr>
      <t>Capacitatea instituțională</t>
    </r>
  </si>
  <si>
    <r>
      <t xml:space="preserve">Descriere textuală </t>
    </r>
    <r>
      <rPr>
        <u/>
        <sz val="11"/>
        <color theme="6" tint="-0.499984740745262"/>
        <rFont val="Times New Roman"/>
        <family val="1"/>
      </rPr>
      <t>succintă</t>
    </r>
    <r>
      <rPr>
        <sz val="11"/>
        <color theme="6" tint="-0.499984740745262"/>
        <rFont val="Times New Roman"/>
        <family val="1"/>
      </rPr>
      <t xml:space="preserve">: Puncte tari; Puncte slabe; Oportunități; Amenințări/Riscuri cu privire la </t>
    </r>
    <r>
      <rPr>
        <i/>
        <sz val="11"/>
        <color theme="6" tint="-0.499984740745262"/>
        <rFont val="Times New Roman"/>
        <family val="1"/>
      </rPr>
      <t>Curriculum/proces educațional</t>
    </r>
  </si>
  <si>
    <r>
      <t xml:space="preserve">Descriere textuală </t>
    </r>
    <r>
      <rPr>
        <u/>
        <sz val="11"/>
        <color theme="6" tint="-0.499984740745262"/>
        <rFont val="Times New Roman"/>
        <family val="1"/>
      </rPr>
      <t>succintă</t>
    </r>
    <r>
      <rPr>
        <sz val="11"/>
        <color theme="6" tint="-0.499984740745262"/>
        <rFont val="Times New Roman"/>
        <family val="1"/>
      </rPr>
      <t xml:space="preserve">: Puncte tari; Puncte slabe; Oportunități; Amenințări/Riscuri cu privire la </t>
    </r>
    <r>
      <rPr>
        <i/>
        <sz val="11"/>
        <color theme="6" tint="-0.499984740745262"/>
        <rFont val="Times New Roman"/>
        <family val="1"/>
      </rPr>
      <t>Management</t>
    </r>
  </si>
  <si>
    <r>
      <t xml:space="preserve">Descriere textuală </t>
    </r>
    <r>
      <rPr>
        <u/>
        <sz val="11"/>
        <color theme="6" tint="-0.499984740745262"/>
        <rFont val="Times New Roman"/>
        <family val="1"/>
      </rPr>
      <t>succintă</t>
    </r>
  </si>
  <si>
    <r>
      <t xml:space="preserve">IV. Nivelul de realizare a  standardelor de calitate din perspectiva </t>
    </r>
    <r>
      <rPr>
        <b/>
        <i/>
        <sz val="11"/>
        <color rgb="FF006600"/>
        <rFont val="Times New Roman"/>
        <family val="1"/>
      </rPr>
      <t>Școlii prietenoase copilului</t>
    </r>
  </si>
  <si>
    <r>
      <t xml:space="preserve"> III. Domeniul  </t>
    </r>
    <r>
      <rPr>
        <b/>
        <i/>
        <sz val="11"/>
        <color rgb="FF006600"/>
        <rFont val="Times New Roman"/>
        <family val="1"/>
      </rPr>
      <t>Management</t>
    </r>
  </si>
  <si>
    <r>
      <t xml:space="preserve">II. Domeniul  </t>
    </r>
    <r>
      <rPr>
        <b/>
        <i/>
        <sz val="11"/>
        <color rgb="FF006600"/>
        <rFont val="Times New Roman"/>
        <family val="1"/>
      </rPr>
      <t>Curriculum/proces educațional</t>
    </r>
  </si>
  <si>
    <r>
      <t xml:space="preserve">Instrucțiuni privind completarea </t>
    </r>
    <r>
      <rPr>
        <b/>
        <i/>
        <sz val="14"/>
        <color rgb="FF006600"/>
        <rFont val="Calibri"/>
        <family val="2"/>
        <charset val="204"/>
      </rPr>
      <t>formularului Raportului de activitate pentru anul de studii 2017-2018</t>
    </r>
  </si>
  <si>
    <t>Vă rugăm să completaţi câmpurile de culoare verde din foaia 'Formular'  a acestui document (indicată în bara de etichete) în următorul mod: 
- verde de o nuanță deschisă - date textuale;
- verde de o nuanță mai închisă - număr întreg, real sau procent, după caz.</t>
  </si>
  <si>
    <t>Total cadre didactice inclusiv manageriale și cumularzi la data de 15.09.2017, numărul și % din total necesar</t>
  </si>
  <si>
    <t>Total personal de conducere la data de 15.09.2017, numărul și % din total angajați</t>
  </si>
  <si>
    <t>Total cadre didactice (inclusiv cumularzii) la data de 15.09.2017, numărul și % din total angajați</t>
  </si>
  <si>
    <t>Total tineri specialiști la data de 15.09.2017, numărul și % din total angajați</t>
  </si>
  <si>
    <t>Total cadre didactice (inclusiv cumularzii) de vârstă pensionară la 15.09.2017, numărul și % din total angajați</t>
  </si>
  <si>
    <t>Total cadre didactice (inclusiv cumularzii) cu 1-2 ani până la pensie la 15.09.2017, numărul și % din total angajați</t>
  </si>
  <si>
    <t xml:space="preserve">Total cadre didactice necesare la data de 15.09.2017, numărul și % din total necesar </t>
  </si>
  <si>
    <t>Total personal de conducere la data de 31.05.2018, numărul și % din total angajați</t>
  </si>
  <si>
    <t>Total cadre didactice (inclusiv cumularzii) la data de 31.05.2018, numărul și % din total angajați</t>
  </si>
  <si>
    <t>Total cadre didactice (inclusiv cumularzii) de vârstă pensionară la 31.05.2018, numărul și % din total angajați</t>
  </si>
  <si>
    <t>Total tineri specialiști la data de 31.05.2018, numărul și % din total angajați</t>
  </si>
  <si>
    <t>Total cadre didactice (inclusiv cumularzii) cu cu 1-2 ani până la pensie la 31.05.2018, numărul și % din total angajați</t>
  </si>
  <si>
    <t>Total cadre didactice (inclusiv cumularzii) plecate pe parcursul anului de studii 2016-2018, numărul și % din total angajați</t>
  </si>
  <si>
    <t xml:space="preserve">Cadre didactice necesare la data de 31.05.2018, numărul și % din total necesar </t>
  </si>
  <si>
    <t>Total  cadre didactice/de conducere la 31.05.2018</t>
  </si>
  <si>
    <t xml:space="preserve">1.5. Analiza efectivului de elevi prin constatarea tendinţelor (scădere/ creştere/ valori constante) pentru anii de studii 2015-2016, 2016-2017, 2017-2018 din: </t>
  </si>
  <si>
    <r>
      <t xml:space="preserve">Informație textuală </t>
    </r>
    <r>
      <rPr>
        <u/>
        <sz val="11"/>
        <color theme="6" tint="-0.499984740745262"/>
        <rFont val="Times New Roman"/>
        <family val="1"/>
      </rPr>
      <t>succintă</t>
    </r>
    <r>
      <rPr>
        <sz val="11"/>
        <color theme="6" tint="-0.499984740745262"/>
        <rFont val="Times New Roman"/>
        <family val="1"/>
      </rPr>
      <t xml:space="preserve"> cu indicarea cauzelor și factorilor determinanți de absenteism</t>
    </r>
  </si>
  <si>
    <t>2.1. Rata promovabilităţii pentru anii de studii 2015-2016, 2016-2017, 2017-2018</t>
  </si>
  <si>
    <t>Numărul total de elevi în instituție la data de 31.05 pentru fiecare an de studiu</t>
  </si>
  <si>
    <t xml:space="preserve">     2.4.2. Corelarea performanţelor/rezultatelor elevilor şi nivelul de pregătire profesională a cadrelor didactice (grad didactic)</t>
  </si>
  <si>
    <t>2.4.2. Corelarea performanţelor/rezultatelor elevilor şi nivelul de pregătire profesională a cadrelor didactice (grad didactic)</t>
  </si>
  <si>
    <t>Suma finanțării per grupă cu regim prelungit în decurs de an școlar, în lei</t>
  </si>
  <si>
    <t xml:space="preserve">Sală de sport (nr./metri pătrați) </t>
  </si>
  <si>
    <r>
      <t xml:space="preserve"> Descriere textuală </t>
    </r>
    <r>
      <rPr>
        <u/>
        <sz val="11"/>
        <color theme="6" tint="-0.499984740745262"/>
        <rFont val="Times New Roman"/>
        <family val="1"/>
      </rPr>
      <t>succintă</t>
    </r>
    <r>
      <rPr>
        <sz val="11"/>
        <color theme="6" tint="-0.499984740745262"/>
        <rFont val="Times New Roman"/>
        <family val="1"/>
      </rPr>
      <t xml:space="preserve"> cu indicarea altor condiţii existente şi/sau alte cabinete (logopedie, servicii psihologice, gimnastică curativă, ludotecă etc), în dependenţă de specificul instituţiei sau necesități</t>
    </r>
  </si>
  <si>
    <t>Suma proiectului, lei</t>
  </si>
  <si>
    <t>Suma proectului, lei</t>
  </si>
  <si>
    <t>Costul total al proiectului implementat, în lei</t>
  </si>
  <si>
    <t>Elevi luați la evidență</t>
  </si>
  <si>
    <t>Planul-cadru pentru școală auxiliară pentru elevii cu dificultăți severe de învățare (dificultăți multiple, asociate)/Учебный план для вспомогательной школы с русским языком обучения</t>
  </si>
  <si>
    <t>Planul-cadru pentru școala specială pentru elevii cu deficiențe vizuale (instruire în limba română)/Учебный план специальной школы с русским языком обучения для слепых и слабовидящих детей</t>
  </si>
  <si>
    <t>Planul-cadru pentru școala specială pentru elevii cu deficiențe auditive/Учебный план
специальной школы с русским языком обучения для глухих детей</t>
  </si>
  <si>
    <r>
      <t xml:space="preserve">Planul-cadru pentru licee cu învățămînt seral (claselecu instruire în limba română)/Учебный план для лицеев с русским языком обучения, профиль </t>
    </r>
    <r>
      <rPr>
        <b/>
        <i/>
        <sz val="11"/>
        <color theme="6" tint="-0.499984740745262"/>
        <rFont val="Calibri"/>
        <family val="2"/>
        <scheme val="minor"/>
      </rPr>
      <t>Искусство.</t>
    </r>
  </si>
  <si>
    <r>
      <t xml:space="preserve">Planul-cadru pentru instruirea generală a deținuților minori din penitenciare, pentru clasele V-IX/Учебный план для лицеев с русским языком обучения, профиль </t>
    </r>
    <r>
      <rPr>
        <b/>
        <i/>
        <sz val="11"/>
        <color theme="6" tint="-0.499984740745262"/>
        <rFont val="Calibri"/>
        <family val="2"/>
        <scheme val="minor"/>
      </rPr>
      <t>Спорт</t>
    </r>
  </si>
  <si>
    <t>Planuri cadru, anul școlar 2017-2018</t>
  </si>
  <si>
    <t>Numărul total de nespecialiști care desfășoară ore la o disciplină distinctă</t>
  </si>
  <si>
    <r>
      <t xml:space="preserve">Descriere textuală </t>
    </r>
    <r>
      <rPr>
        <u/>
        <sz val="11"/>
        <color theme="6" tint="-0.499984740745262"/>
        <rFont val="Times New Roman"/>
        <family val="1"/>
      </rPr>
      <t>succintă</t>
    </r>
    <r>
      <rPr>
        <sz val="11"/>
        <color theme="6" tint="-0.499984740745262"/>
        <rFont val="Times New Roman"/>
        <family val="1"/>
      </rPr>
      <t>: dacă ponderea personalului calificat și cu grad didactic urmează o tendinţă ascendentă sau descendentă în ultimii trei ani (numeric și procentual)</t>
    </r>
  </si>
  <si>
    <t>Valori predefinite: 2.1; 2.2; 2.3; 2.4; 2.5; 2.6; 2.7; 2.8; 2.9; 2.10; 2.11; 2.12; 2.13; 3.1; 3.2; 3.3 (se aleg din lista ascunsă)</t>
  </si>
  <si>
    <t>Valori predefinite: 34 raioane/municipii și Unitatea Teritorial Administrativă Găgăuzia (se alege din lista ascunsă)</t>
  </si>
  <si>
    <t>Numărul de elevi per cadru didactic în anul de studii 2017-2018. Numărul de elevi se împarte la numărul total de cadre didactice, inclusiv cumularzi</t>
  </si>
  <si>
    <r>
      <t xml:space="preserve">Informaţie textuală </t>
    </r>
    <r>
      <rPr>
        <u/>
        <sz val="11"/>
        <color theme="6" tint="-0.499984740745262"/>
        <rFont val="Times New Roman"/>
        <family val="1"/>
      </rPr>
      <t>succintă</t>
    </r>
    <r>
      <rPr>
        <sz val="11"/>
        <color theme="6" tint="-0.499984740745262"/>
        <rFont val="Times New Roman"/>
        <family val="1"/>
      </rPr>
      <t xml:space="preserve"> cu referire la numărul de elevi, procentul școlarizării etc. pentru treapta gimnazială              </t>
    </r>
  </si>
  <si>
    <r>
      <t xml:space="preserve">Informaţie textuală </t>
    </r>
    <r>
      <rPr>
        <u/>
        <sz val="11"/>
        <color theme="6" tint="-0.499984740745262"/>
        <rFont val="Times New Roman"/>
        <family val="1"/>
      </rPr>
      <t>succintă</t>
    </r>
    <r>
      <rPr>
        <sz val="11"/>
        <color theme="6" tint="-0.499984740745262"/>
        <rFont val="Times New Roman"/>
        <family val="1"/>
      </rPr>
      <t xml:space="preserve"> cu referire la numărul de elevi, procentul școlarizării etc. pentru treapta liceală              </t>
    </r>
  </si>
  <si>
    <t>1.7. Abandonul şcolar pentru anii de studii 2015-2016, 2016-2017, 2017-2018</t>
  </si>
  <si>
    <t>1.8. Copii neşcolarizaţi pentru anii de studii 2015-2016, 2016-2017, 2017-2018</t>
  </si>
  <si>
    <t>1.9. Absenteismul pentru anii de studii 2015-2016, 2016-2017, 2017-2018</t>
  </si>
  <si>
    <r>
      <t xml:space="preserve">Total cadre didactice (inclusiv manageriale) cu studii superioare de masterat, numărul și % din numărul total de cadre didactice/manageriale (angajați de bază). </t>
    </r>
    <r>
      <rPr>
        <u/>
        <sz val="11"/>
        <color theme="6" tint="-0.499984740745262"/>
        <rFont val="Times New Roman"/>
        <family val="1"/>
      </rPr>
      <t>Fiecare cadru didactic (angajat de bază) se include o singură dată la categoria de studii de cel mai înalt grad deținut</t>
    </r>
  </si>
  <si>
    <r>
      <t xml:space="preserve">Total cadre didactice (inclusiv manageriale) cu studii superioare </t>
    </r>
    <r>
      <rPr>
        <b/>
        <sz val="11"/>
        <color theme="6" tint="-0.499984740745262"/>
        <rFont val="Times New Roman"/>
        <family val="1"/>
      </rPr>
      <t>ante-Bologna</t>
    </r>
    <r>
      <rPr>
        <sz val="11"/>
        <color theme="6" tint="-0.499984740745262"/>
        <rFont val="Times New Roman"/>
        <family val="1"/>
      </rPr>
      <t xml:space="preserve">, numărul și % din numărul total de cadre didactice/manageriale (angajați de bază). </t>
    </r>
    <r>
      <rPr>
        <u/>
        <sz val="11"/>
        <color theme="6" tint="-0.499984740745262"/>
        <rFont val="Times New Roman"/>
        <family val="1"/>
      </rPr>
      <t>Fiecare cadru didactic (angajat de bază) se include o singură dată la categoria de studii de cel mai înalt grad deținut</t>
    </r>
  </si>
  <si>
    <r>
      <t xml:space="preserve">Total cadre didactice (inclusiv manageriale) cu studii superioare de licenţă, numărul și % din numărul total de cadre didactice/manageriale (angajați de bază). </t>
    </r>
    <r>
      <rPr>
        <u/>
        <sz val="11"/>
        <color theme="6" tint="-0.499984740745262"/>
        <rFont val="Times New Roman"/>
        <family val="1"/>
      </rPr>
      <t>Fiecare cadru didactic (angajat de bază) se include o singură dată la categoria de studii de cel mai înalt grad deținut</t>
    </r>
  </si>
  <si>
    <r>
      <t xml:space="preserve">Total cadre didactice cu studii medii de specialitate, numărul și % din numărul total de cadre didactice/manageriale (angajați de bază). </t>
    </r>
    <r>
      <rPr>
        <u/>
        <sz val="11"/>
        <color theme="6" tint="-0.499984740745262"/>
        <rFont val="Times New Roman"/>
        <family val="1"/>
      </rPr>
      <t>Fiecare cadru didactic (angajat de bază) se include o singură dată la categoria de studii de cel mai înalt grad deținut</t>
    </r>
  </si>
  <si>
    <t>Total cadre didactice fără studii pedagogice, numărul și % din numărul total de cadre didactice/manageriale (angajați de bază)</t>
  </si>
  <si>
    <t xml:space="preserve">Total cadrele didactice (inclusiv manageriale) cu gradul superior, numărul și % din numărul total de cadre didactice/manageriale (angajați de bază). În cazul când se deține și grad didactic și managerial, cadrul didactic se include o singură dată </t>
  </si>
  <si>
    <t xml:space="preserve">Total cadre didactice (inclusiv manageriale) cu gradul întâi, numărul și % din numărul total de cadre didactice/manageriale (angajați de bază). În cazul când se deține și grad didactic și managerial, cadrul didactic se include o singură dată </t>
  </si>
  <si>
    <t xml:space="preserve">Total cadre didactice (inclusiv manageriale) cu gradul doi, numărul și % din numărul total de cadre didactice/manageriale (angajați de bază). În cazul când se deține și grad didactic și managerial, cadrul didactic se include o singură dată </t>
  </si>
  <si>
    <t>Total cadre didactice fără grad didactic, numărul și % din numărul total de cadre didactice/manageriale (angajați de bază)</t>
  </si>
  <si>
    <t>Total cadre didactice cu norma deplină, numărul și % din numărul total de cadre didactice/manageriale (angajați de bază)</t>
  </si>
  <si>
    <t>Total cadre didactice cu număr de ore sub norma didactică, numărul și % din numărul total de cadre didactice/manageriale (angajați de bază)</t>
  </si>
  <si>
    <t>Total cadre didactice cu suprasarcină didactică, numărul și % din numărul total de cadre didactice/manageriale (angajați de bază)</t>
  </si>
  <si>
    <t>Total cadre didactice care predau în școala primară, numărul și % din numărul total de cadre didactice/manageriale (angajați de bază)</t>
  </si>
  <si>
    <t>Total cadre didactice care predau în clase de gimnaziu-liceu, numărul și % din numărul total de cadre didactice/manageriale (angajați de bază)</t>
  </si>
  <si>
    <t>Total cadre didactice de sprijin, numărul și % din numărul total de cadre didactice/manageriale (angajați de bază)</t>
  </si>
  <si>
    <t>Total psihologi școlari, numărul și % din numărul total de cadre didactice/manageriale (angajați de bază)</t>
  </si>
  <si>
    <t>Elevi, pe trepte de școlaritate, cu comportament deviant, care sunt luați la evidență în școală/alte instituții abilitate, număr și % (din numărul total de elevi în instituție). Numărul total se calculează automat</t>
  </si>
  <si>
    <t>Profilul</t>
  </si>
  <si>
    <t>Valori predefinite: 1; 2 (se alege din lista ascunsă)</t>
  </si>
  <si>
    <t>Valori predefinite: public; privat (se alege din lista ascunsă)</t>
  </si>
  <si>
    <t>Valori predefinite: de zi; serală (se alege din lista ascunsă)</t>
  </si>
  <si>
    <r>
      <t xml:space="preserve">Total cadre didactice inclusiv manageriale și cumularzi  la 31.05.2018, numărul și % din total necesar. </t>
    </r>
    <r>
      <rPr>
        <b/>
        <u/>
        <sz val="11"/>
        <color theme="6" tint="-0.499984740745262"/>
        <rFont val="Times New Roman"/>
        <family val="1"/>
      </rPr>
      <t>Atenție!</t>
    </r>
    <r>
      <rPr>
        <b/>
        <sz val="11"/>
        <color theme="6" tint="-0.499984740745262"/>
        <rFont val="Times New Roman"/>
        <family val="1"/>
      </rPr>
      <t xml:space="preserve"> </t>
    </r>
    <r>
      <rPr>
        <sz val="11"/>
        <color theme="6" tint="-0.499984740745262"/>
        <rFont val="Times New Roman"/>
        <family val="1"/>
      </rPr>
      <t xml:space="preserve">Numărul total de angajați va corespunde cu suma dintre: </t>
    </r>
    <r>
      <rPr>
        <b/>
        <i/>
        <sz val="11"/>
        <color theme="6" tint="-0.499984740745262"/>
        <rFont val="Times New Roman"/>
        <family val="1"/>
      </rPr>
      <t>Cadre didactice (angajați de bază)</t>
    </r>
    <r>
      <rPr>
        <sz val="11"/>
        <color theme="6" tint="-0.499984740745262"/>
        <rFont val="Times New Roman"/>
        <family val="1"/>
      </rPr>
      <t xml:space="preserve"> și </t>
    </r>
    <r>
      <rPr>
        <b/>
        <i/>
        <sz val="11"/>
        <color theme="6" tint="-0.499984740745262"/>
        <rFont val="Times New Roman"/>
        <family val="1"/>
      </rPr>
      <t xml:space="preserve">Cadre didactice angajate prin cumul </t>
    </r>
    <r>
      <rPr>
        <sz val="11"/>
        <color theme="6" tint="-0.499984740745262"/>
        <rFont val="Times New Roman"/>
        <family val="1"/>
      </rPr>
      <t>din</t>
    </r>
    <r>
      <rPr>
        <i/>
        <sz val="11"/>
        <color theme="6" tint="-0.499984740745262"/>
        <rFont val="Times New Roman"/>
        <family val="1"/>
      </rPr>
      <t xml:space="preserve"> Tabelul 1.2</t>
    </r>
  </si>
  <si>
    <t>Descriere textuală succintă cu indicarea motivelor plecării (conform CM), necesarului de cadre pe discipline etc.</t>
  </si>
  <si>
    <r>
      <t xml:space="preserve">Total cadre didactice (inclusiv manageriale) - angajați de bază, număr (se calculează automat la sumarea cadrelor didactice/manageriale repartizate conform studiilor deținute) și %. </t>
    </r>
    <r>
      <rPr>
        <b/>
        <u/>
        <sz val="11"/>
        <color theme="6" tint="-0.499984740745262"/>
        <rFont val="Times New Roman"/>
        <family val="1"/>
      </rPr>
      <t>Atenție!</t>
    </r>
    <r>
      <rPr>
        <b/>
        <sz val="11"/>
        <color theme="6" tint="-0.499984740745262"/>
        <rFont val="Times New Roman"/>
        <family val="1"/>
      </rPr>
      <t xml:space="preserve"> </t>
    </r>
    <r>
      <rPr>
        <sz val="11"/>
        <color theme="6" tint="-0.499984740745262"/>
        <rFont val="Times New Roman"/>
        <family val="1"/>
      </rPr>
      <t>Numărul total de cadre didactice (angajați de bază) corespunde cu numărul de cadre în sumă pe categoriile: studii, grade didactice/manageriale, normă didactică din acest tabel.
 % se calculează din numărul total de cadre didactice (inclusiv manageriale) necesare în instituție</t>
    </r>
  </si>
  <si>
    <t>Total cadre didactice angajate prin cumul, numărul și % din numărul total de cadre didactice/manageriale necesare în instituție</t>
  </si>
  <si>
    <t>Elevi orfani, pe trepte de școlaritate, număr și % (din numărul total de elevi în instituție). Numărul total se calculează automat</t>
  </si>
  <si>
    <t>Valori predefinite: da; nu (se alege din lista ascunsă). Numărul de locuri în cantina școlară</t>
  </si>
  <si>
    <t>Numărul de metri pătrați ai suprafeței totale a terenului pentru sport. Valori predefinite: da; nu (se alege din lista ascunsă).</t>
  </si>
  <si>
    <t>Numărul total de exemplare de literatură artisitică luată la evidență</t>
  </si>
  <si>
    <t>Numărul total de manuale luate la evidență</t>
  </si>
  <si>
    <t>Valori predefinite: da; nu (se alege din lista ascunsă). Numărul de calculatoare conectate la rețeaua Internet din numărul total de calculatoare în instituție</t>
  </si>
  <si>
    <t>Valori predefinite: da; nu (se alege din lista ascunsă)</t>
  </si>
  <si>
    <t>Valori predefinite: da; nu (se alege din lista ascunsă). Numărul de metri pătrați ai suprafeței totale a centrului de resurse pentru educația incluzivă</t>
  </si>
  <si>
    <t>Valori predefinite: autobus; microbus; alt mijloc (se alege din lista ascunsă)</t>
  </si>
  <si>
    <t>***OO- Organizație Obștească (Asociație Obștească, Fundație, etc.)</t>
  </si>
  <si>
    <t>Cont bancar al OO*** (da/nu)</t>
  </si>
  <si>
    <t>Denumirea OO***</t>
  </si>
  <si>
    <t>3.4.2. Interacțiunea cu Organizațiile Obștești (OO***)</t>
  </si>
  <si>
    <t>Alocaţii pentru transportarea elevilor, lei</t>
  </si>
  <si>
    <t>Numărul total de elevi cu CES* în instituție. Se calculează automat</t>
  </si>
  <si>
    <t>Numărul total de elevi transportați din localitatea arondată. Se calculează automat</t>
  </si>
  <si>
    <r>
      <t xml:space="preserve">Nr. de elevi ai clasei a II-a și a III-a cu un nivel de performanță </t>
    </r>
    <r>
      <rPr>
        <i/>
        <sz val="11"/>
        <color theme="6" tint="-0.499984740745262"/>
        <rFont val="Times New Roman"/>
        <family val="1"/>
      </rPr>
      <t>Foarte bun</t>
    </r>
  </si>
  <si>
    <r>
      <t xml:space="preserve">Nr. de elevi ai clasei a II-a și a III-a cu un nivel de performanță </t>
    </r>
    <r>
      <rPr>
        <i/>
        <sz val="11"/>
        <color theme="6" tint="-0.499984740745262"/>
        <rFont val="Times New Roman"/>
        <family val="1"/>
      </rPr>
      <t>Suficient</t>
    </r>
  </si>
  <si>
    <r>
      <t xml:space="preserve">Nr. de elevi ai clasei a II-a și a III-a cu un nivel de performanță </t>
    </r>
    <r>
      <rPr>
        <i/>
        <sz val="11"/>
        <color theme="6" tint="-0.499984740745262"/>
        <rFont val="Times New Roman"/>
        <family val="1"/>
      </rPr>
      <t>Bun</t>
    </r>
  </si>
  <si>
    <t>Numărul total de elevi la 10.09.2017 în instituție. Numărul total de fete la început de an școlar în instituție</t>
  </si>
  <si>
    <t xml:space="preserve">Numărul total de elevi în instituție care nu însușesc la 2 disciplini școlare </t>
  </si>
  <si>
    <r>
      <t xml:space="preserve">Total </t>
    </r>
    <r>
      <rPr>
        <b/>
        <sz val="9"/>
        <color rgb="FF006600"/>
        <rFont val="Times New Roman"/>
        <family val="1"/>
      </rPr>
      <t>X-XII</t>
    </r>
  </si>
  <si>
    <r>
      <t xml:space="preserve">Numărul total de elevi la 31.05.2018 în instituție. </t>
    </r>
    <r>
      <rPr>
        <b/>
        <sz val="11"/>
        <color theme="6" tint="-0.499984740745262"/>
        <rFont val="Times New Roman"/>
        <family val="1"/>
      </rPr>
      <t>Atenție!</t>
    </r>
    <r>
      <rPr>
        <sz val="11"/>
        <color theme="6" tint="-0.499984740745262"/>
        <rFont val="Times New Roman"/>
        <family val="1"/>
      </rPr>
      <t xml:space="preserve"> Numărul total de elevi pentru clasele I-XII corespunde cu </t>
    </r>
    <r>
      <rPr>
        <i/>
        <sz val="11"/>
        <color theme="6" tint="-0.499984740745262"/>
        <rFont val="Times New Roman"/>
        <family val="1"/>
      </rPr>
      <t>Total</t>
    </r>
    <r>
      <rPr>
        <sz val="11"/>
        <color theme="6" tint="-0.499984740745262"/>
        <rFont val="Times New Roman"/>
        <family val="1"/>
      </rPr>
      <t xml:space="preserve"> elevi din </t>
    </r>
    <r>
      <rPr>
        <i/>
        <sz val="11"/>
        <color theme="6" tint="-0.499984740745262"/>
        <rFont val="Times New Roman"/>
        <family val="1"/>
      </rPr>
      <t>Tabelul 1.4.</t>
    </r>
    <r>
      <rPr>
        <sz val="11"/>
        <color theme="6" tint="-0.499984740745262"/>
        <rFont val="Times New Roman"/>
        <family val="1"/>
      </rPr>
      <t xml:space="preserve">(numai pentru data de 31.05.2018) și din </t>
    </r>
    <r>
      <rPr>
        <i/>
        <sz val="11"/>
        <color theme="6" tint="-0.499984740745262"/>
        <rFont val="Times New Roman"/>
        <family val="1"/>
      </rPr>
      <t>Tabelul 2.1</t>
    </r>
    <r>
      <rPr>
        <sz val="11"/>
        <color theme="6" tint="-0.499984740745262"/>
        <rFont val="Times New Roman"/>
        <family val="1"/>
      </rPr>
      <t xml:space="preserve">. Numărul total de elevi pentru clasele X-XII corespunde cu Total elevi din </t>
    </r>
    <r>
      <rPr>
        <i/>
        <sz val="11"/>
        <color theme="6" tint="-0.499984740745262"/>
        <rFont val="Times New Roman"/>
        <family val="1"/>
      </rPr>
      <t xml:space="preserve">Tabelul 1.12.2. </t>
    </r>
    <r>
      <rPr>
        <sz val="11"/>
        <color theme="6" tint="-0.499984740745262"/>
        <rFont val="Times New Roman"/>
        <family val="1"/>
      </rPr>
      <t>Numărul total de fete la sfârșit de an școlar în instituție</t>
    </r>
  </si>
  <si>
    <t>2.5.3. Activități extracurriculare/extrașcolare</t>
  </si>
  <si>
    <t xml:space="preserve">            2.5.2. Olimpiadă. Etapa de sector/internațional/altele</t>
  </si>
  <si>
    <t xml:space="preserve"> 2.5.2. Olimpiadă. Etapa de sector/internațional/altele</t>
  </si>
  <si>
    <r>
      <t xml:space="preserve">Informație textuală </t>
    </r>
    <r>
      <rPr>
        <u/>
        <sz val="11"/>
        <color theme="6" tint="-0.499984740745262"/>
        <rFont val="Times New Roman"/>
        <family val="1"/>
      </rPr>
      <t xml:space="preserve">succintă </t>
    </r>
    <r>
      <rPr>
        <sz val="11"/>
        <color theme="6" tint="-0.499984740745262"/>
        <rFont val="Times New Roman"/>
        <family val="1"/>
      </rPr>
      <t>cu privire la participarea la olimpiade, etapele de sector/participare la olimpiadele internaționale sau alte olimpiade ce nu sunt indicate în pct. 2.5.1.</t>
    </r>
  </si>
  <si>
    <t>3.1.1. Gestionarea finanțelor în anul bugetar 2018</t>
  </si>
  <si>
    <t>Bugetul executat pentru 6 luni, în lei</t>
  </si>
  <si>
    <t>3.1.2. Educația incluzivă în anul bugetar 2018</t>
  </si>
  <si>
    <t>3.2. Alimentația elevilor în anul bugetar 2018</t>
  </si>
  <si>
    <t>Veniți în clasele liceale din colegiu/centrul de excelență</t>
  </si>
  <si>
    <t>Numărul total de elevi veniți în clasele liceale din colegiu/centrul de excelență</t>
  </si>
  <si>
    <t xml:space="preserve">Clase </t>
  </si>
  <si>
    <t>Clase</t>
  </si>
  <si>
    <t>Clasele la care se predă o disciplină anumită de către nespecialiști. Pot fi una sau mai multe clase</t>
  </si>
  <si>
    <r>
      <t xml:space="preserve">Total cadre didactice (inclusiv manageriale) cu studii superioare doctorale, numărul și % din numărul total de cadre didactice/manageriale (angajați de bază). </t>
    </r>
    <r>
      <rPr>
        <u/>
        <sz val="11"/>
        <color theme="6" tint="-0.499984740745262"/>
        <rFont val="Times New Roman"/>
        <family val="1"/>
      </rPr>
      <t>Fiecare cadru didactic (angajat de bază) se include o singură dată la categoria de studii de cel mai înalt grad deținut</t>
    </r>
    <r>
      <rPr>
        <sz val="11"/>
        <color theme="6" tint="-0.499984740745262"/>
        <rFont val="Times New Roman"/>
        <family val="1"/>
      </rPr>
      <t/>
    </r>
  </si>
  <si>
    <t>Numărul total de cadre didactice care predau o disciplină anumită, inclusiv nespecialiști</t>
  </si>
  <si>
    <r>
      <t xml:space="preserve">Numărul </t>
    </r>
    <r>
      <rPr>
        <i/>
        <sz val="11"/>
        <color theme="6" tint="-0.499984740745262"/>
        <rFont val="Times New Roman"/>
        <family val="1"/>
      </rPr>
      <t xml:space="preserve">Total </t>
    </r>
    <r>
      <rPr>
        <sz val="11"/>
        <color theme="6" tint="-0.499984740745262"/>
        <rFont val="Times New Roman"/>
        <family val="1"/>
      </rPr>
      <t>de elevi în instituție care nu însușesc (se calculează automat). Numărul total de fete în instituție care nu însușesc din numărul total de elevi în instituție care nu însușesc (se calculează automat)</t>
    </r>
  </si>
  <si>
    <t>Numărul total de elevi în instituție cu situația școlară neîncheiată. Numărul total de fete în instituție cu situația școlară neîncheiată din numărul total de elevi în instituție cu situația școlară neîncheiată</t>
  </si>
  <si>
    <t xml:space="preserve">1.12. Resurse umane cu referire la elevi </t>
  </si>
  <si>
    <t>1.12.1. Repartizarea elevilor pe claseîn anul de studii 2017-2018</t>
  </si>
  <si>
    <t xml:space="preserve">           1.12. Resurse umane cu referire la elevi </t>
  </si>
  <si>
    <t>1.12.3. Repartizarea elevilor după grupurile de risc în anul de studii 2017-2018</t>
  </si>
  <si>
    <t>2.5. Rezultatele obţinute în anul de studii 2017-2018</t>
  </si>
  <si>
    <t>2.6. Diversitatea serviciilor educaţionale oferite în anul de studii 2017-2018</t>
  </si>
  <si>
    <t>3.3. Transportarea elevilor în anul de studii 2017-2018</t>
  </si>
  <si>
    <r>
      <t>1.2. Ponderea personalului didactic calificat (</t>
    </r>
    <r>
      <rPr>
        <b/>
        <i/>
        <u/>
        <sz val="11"/>
        <color rgb="FF006600"/>
        <rFont val="Times New Roman"/>
        <family val="1"/>
      </rPr>
      <t>situația la 31.05.2018</t>
    </r>
    <r>
      <rPr>
        <b/>
        <i/>
        <sz val="11"/>
        <color rgb="FF006600"/>
        <rFont val="Times New Roman"/>
        <family val="1"/>
      </rPr>
      <t>)</t>
    </r>
  </si>
  <si>
    <t>1.3. Alte categorii de personal (situația la 31.05.2018)</t>
  </si>
  <si>
    <t>CHIȘINĂU</t>
  </si>
  <si>
    <t>Instituția Publică Liceul teoretic ,,Spiru Haret”</t>
  </si>
  <si>
    <t>Instituție Publică</t>
  </si>
  <si>
    <t>Consiliul Municipal Chișinău</t>
  </si>
  <si>
    <t>(022)226011; (022)221397</t>
  </si>
  <si>
    <t>str. Maria Cebotari, 53</t>
  </si>
  <si>
    <t>spiruharet1964@gmail.com</t>
  </si>
  <si>
    <t>Bibliotecar</t>
  </si>
  <si>
    <t>Laborant</t>
  </si>
  <si>
    <t>Secretar</t>
  </si>
  <si>
    <t>Contabil</t>
  </si>
  <si>
    <t>Asistent medical</t>
  </si>
  <si>
    <t>Îngrijitor de cabinete</t>
  </si>
  <si>
    <t>Paznic</t>
  </si>
  <si>
    <t>Măturător</t>
  </si>
  <si>
    <t>Muncitor</t>
  </si>
  <si>
    <t>Electrician</t>
  </si>
  <si>
    <t>IPLT "S. Haret" nu are district şcolar.</t>
  </si>
  <si>
    <t>Fără ore opţionale</t>
  </si>
  <si>
    <t>Plan individual</t>
  </si>
  <si>
    <t>Cheltuiel la întreținerea personalului</t>
  </si>
  <si>
    <t>Servicii comunale</t>
  </si>
  <si>
    <t>Servicii de transport</t>
  </si>
  <si>
    <t>Servicii de reparații curente</t>
  </si>
  <si>
    <t>Servicii editoriale</t>
  </si>
  <si>
    <t>Servicii neatribuite altor aliniate</t>
  </si>
  <si>
    <t>Reparații capitale ale clădirii</t>
  </si>
  <si>
    <t>Procurarea mijloacelor fixe</t>
  </si>
  <si>
    <t>Procurarea bunurilor materiale</t>
  </si>
  <si>
    <t>TOTAL</t>
  </si>
  <si>
    <t>În liceu nu s-a înregistrat abandon şcolar.</t>
  </si>
  <si>
    <t xml:space="preserve">Pregatirea profesională a cadrelor didactice are un impact direct asupra rezultatelor elevilor. Gradul didactic al profesorului, totuşi, nu este determinant. </t>
  </si>
  <si>
    <t>1. Colaborare corectă în cadrul echipei manageriale.</t>
  </si>
  <si>
    <t>2. Spaţii adecvate pentru desfăşurarea activităţilor teoretice şi practice.</t>
  </si>
  <si>
    <t>3. Existenţa turnichetelor și completarea sistemului de supraveghere video.</t>
  </si>
  <si>
    <t>4. Sală de sport, teren de minifotbal, 2 săli de gimnastică dotate cu inventar.</t>
  </si>
  <si>
    <t>5. Funcționarea calitativă a cantinei școlare.</t>
  </si>
  <si>
    <t>6. Imaginea estetică a fațadei liceului</t>
  </si>
  <si>
    <t>2. Insuficienţa spaţiului pentru sala de lectură, centre de robotică, etc.</t>
  </si>
  <si>
    <t>3. Dotarea insuficientă a laboratoarelor.</t>
  </si>
  <si>
    <t>4. Puţine proiecte naţionale şi internaţionale, destinate şcolilor din mediul urban.</t>
  </si>
  <si>
    <t>1. Dezvoltarea parteneriatelor cu agenţii economici.</t>
  </si>
  <si>
    <t xml:space="preserve">2. Implicarea în proiecte în vederea atragerii de fonduri destinate pentru educaţie, atragerea de venituri extrabugetare.       
</t>
  </si>
  <si>
    <t>3. Disponibilitatea unor instituţii de a veni în sprijinul şcolii (biserica, poliţia, diverse instituţii culturale, etc.)</t>
  </si>
  <si>
    <t>5. Insuficienţa unei singure săli pentru sport.</t>
  </si>
  <si>
    <t>1. Fonduri limitate de la bugetul local pentru investiţii şi dotări.</t>
  </si>
  <si>
    <t>2. Scăderea motivaţiei şi interesului pentru activităţile educaționale.</t>
  </si>
  <si>
    <t>3. Administrarea necorespunzătoare a resurselor materiale şi financiare existente.</t>
  </si>
  <si>
    <t>4. Proiectarea nejustificată a activității instituției.</t>
  </si>
  <si>
    <t xml:space="preserve">1. Pentru fiecare treaptă de şcolaritate, liceul dispune de întregul material curricular (Plan-cadru pentru învăţămîntul primar, gimnazial şi liceal, plan individual, curricula la disciplinele şcolare, auxiliare curriculare – manuale, ghiduri de implementare a curriculei şcolare, etc).       
</t>
  </si>
  <si>
    <t>3. Organizarea a cel puţin 10 activităţi de formare continuă pe parcursul anului de studii, inclusiv cu participarea specialiştilor din instituţiile abilitate.</t>
  </si>
  <si>
    <t>2. Absențele nemotivate și întârzierile elevilor.</t>
  </si>
  <si>
    <t xml:space="preserve">3. Oferta liceului  nu satisface nevoile tuturor părinţilor şi elevilor.       
</t>
  </si>
  <si>
    <t>4. Numărul mare al orelor şi al activităţilor extracurriculare în orar.</t>
  </si>
  <si>
    <t>1. Lipsa unui mecanism eficient de evaluare a performanței şcolare şi profesionale.</t>
  </si>
  <si>
    <t>5. Reticenţa unor cadre didactice prin asumarea rolului de mentori, facilitatori, iniţiative în realizarea de proiecte.</t>
  </si>
  <si>
    <t>1. Posibilitatea elevilor de a studia conform unui plan individual.</t>
  </si>
  <si>
    <t>2. Posibilităţi de formare continuă a personalului didactic şi administrativ.</t>
  </si>
  <si>
    <t>3. Interesul multor elevi în obţinerea de performanţe la activităţile extracurriculare.</t>
  </si>
  <si>
    <t>4. Continuarea parteneriatelor existente, dar și stabilirea unor relații noi.</t>
  </si>
  <si>
    <t>5.  Participarea la proiecte, granturi.</t>
  </si>
  <si>
    <t>1. Realizarea insuficientă a scopurilor educaționale.</t>
  </si>
  <si>
    <t>2. Pregătirea insuficientă pentru examene și exmatricularea elevilor.</t>
  </si>
  <si>
    <t>3. Proces educațional superficial și nefuncțional.</t>
  </si>
  <si>
    <t>4. Parteneriat educațional redus.</t>
  </si>
  <si>
    <t xml:space="preserve">5. Conţinuturile curriculare, prea complicate la unele discipline, centrează actul educativ pe aspectul informativ, teoretic în defavoarea celui formativ.       
</t>
  </si>
  <si>
    <t>2. Majoritatea profesorilor posedă cunoştinţe şi competenţe de predare-învăţare-evaluare eficiente.</t>
  </si>
  <si>
    <t>3. Menţinerea printre instituţiile cu cea mai mare medie şi cel mai înalt procent al calităţii la examenele de bacalaureat.</t>
  </si>
  <si>
    <t>4. Numărul mare de cadre didactice care utilizează calculatorul şi tablele interactive în procesul educaţional.</t>
  </si>
  <si>
    <t>3. Procent maxim de promovabilitate la examenele de absolvire a gimnaziului şi la examenele de BAC.</t>
  </si>
  <si>
    <t xml:space="preserve">7. Asigurarea suficientă a cadrelor didactice şi a elevilor cu calculatoare şi laptop-uri (65), conectate la internet, şi cu table interactive (30). </t>
  </si>
  <si>
    <t xml:space="preserve">6. Există o bună delimitare a responsabilităţilor cadrelor didactice, repartizate în comisii constituite pe diverse probleme, precum şi o bună coordonare a acestora.        
</t>
  </si>
  <si>
    <t xml:space="preserve">7. Ponderea înaltă a cadrelor didactice cu performanţe în activitatea didactică şi a deţinătorilor de grad didactic întîi şi superior.        
</t>
  </si>
  <si>
    <t xml:space="preserve">1. Motivare insuficientă a cadrelor didactice din cauza salariilor mici.        
</t>
  </si>
  <si>
    <t>2. Dificulatatea angajării cadrelor didactice performante.</t>
  </si>
  <si>
    <t xml:space="preserve">5. Reticenţa unor cadre didactice în organizarea şi desfăşurarea lecţiilor centrate pe elev, rezistenţa la tehnologizare şi informatizare.        
</t>
  </si>
  <si>
    <t>6. Lipsa unui sistem eficient de monitorizare a elevilor cu număr mare de întârzieri şi de absenţe, a elevilor cu performanţe de calitate.</t>
  </si>
  <si>
    <t xml:space="preserve">1. Implementarea unui Sistem instituţional automatizat de prelucrare a datelor despre elevi. </t>
  </si>
  <si>
    <t>2. Identificarea unui sistem de recompense a persoanelor care desfăşoară o muncă de calitate.</t>
  </si>
  <si>
    <t xml:space="preserve">6. Sporirea rezultatelor elevilor claselor a IX-a la examenele de absolvire a gimnaziului. </t>
  </si>
  <si>
    <t>3. Publicitatea liceului prin intermediul TV, Radio, Internet, mass-media, etc.</t>
  </si>
  <si>
    <t xml:space="preserve">4. Perfecţionarea procesului didactic şi sporirea calităţii acestuia. </t>
  </si>
  <si>
    <t>1. Plecarea unor elevi și a unor cadre didactice performante din liceu.</t>
  </si>
  <si>
    <t>2. Salarizarea necorespunzătoare a cadrelor didactice va accentua migrarea profesorilor spre alte domenii de activitate</t>
  </si>
  <si>
    <t>3. Lipsa fondurilor suplimentare, provenite din proiecte.</t>
  </si>
  <si>
    <t>4. Ore neadaptate cerințelor moderne.</t>
  </si>
  <si>
    <t xml:space="preserve">Menţinerea şi sporirea atractivităţii IPLT "Spiru Haret" la înmatricularea elevilor în clasa V şi  a X-a.               
</t>
  </si>
  <si>
    <t xml:space="preserve">În IPLT "S. Haret" nu există traptă primară. Liceul nu are district şcolar. </t>
  </si>
  <si>
    <t xml:space="preserve">Aplicarea sistemului instituţional automat de prelucrare a datelor  în vederea sporirii corectitudinii notelor semestriale, a frecvenţei elevilor, a procesului de dirijare şi de control.               
</t>
  </si>
  <si>
    <t>Asigurarea finalității curriculumului prin formarea unui absolvent cu spirit de inițiativă, capabil de autodezvoltare, care posedă un sistem de competențe necesare pentru viaţă.</t>
  </si>
  <si>
    <t>Gestionarea corectă și transparentă a resurselor financiare bugetare și valorificarea eventualelor surse de finanțare extrabugetară.</t>
  </si>
  <si>
    <t>Dezvoltarea parteneriatelor cu instituții din ţară şi de peste hotare, cu organizații nonguvernamentale, etc, în vederea realizării unor proiecte educaționale de maxim interes pentru comunitate.</t>
  </si>
  <si>
    <t>Organizarea unui proces de învăţământ dinamic, raportat la schimbările economice şi social-culturale.</t>
  </si>
  <si>
    <t>Implicarea unui număr mai mare de profesori în parteneriate cu alte unităţi şcolare din ţară sau străinătate şi stimularea profesorilor cu competenţe în scrierea de proiecte.</t>
  </si>
  <si>
    <t>Achiziţionarea tehnicii moderne necesare pentru optimizarea procesului didactic.</t>
  </si>
  <si>
    <t xml:space="preserve">Organizarea unor întîlniri ale elevilor şi cadrelor didactice cu reprezentanţii comunităţii locale, cu oameni de cultură, cu reprezentanţi ai bisericii, diferite ONG-uri etc. </t>
  </si>
  <si>
    <t>Muzeul Național de Arheologie și Istorie a Moldovei</t>
  </si>
  <si>
    <t>Promovarea valorilor naționale în rândul tinerii generații, organizării și desfășurării de activități extrașcolare în sprijinul elevilor și cadrelor didactice la nivelul procesului educativ.</t>
  </si>
  <si>
    <t>Liceul Tehnologic ”Dacia”, Pitești, România</t>
  </si>
  <si>
    <t>Stimularea și valorificarea potențialului creativ al elevilor,   asigurarea de șanse egale în familiarizarea cu problemele societății actuale, diagnoză somatic-literară.</t>
  </si>
  <si>
    <t>Educația prin Patrimoniu. (Proiect naţional)</t>
  </si>
  <si>
    <t>În căutarea stilului potrivit. (Proiect internaţional transfrontalier)</t>
  </si>
  <si>
    <t>Liceul Teoretic ”Mihail Sebastian”, Brăila, România</t>
  </si>
  <si>
    <t>Pledoarie pentru lectură. Cultură și civilizație pe malurile Prutului și ale Dunării de Jos . (Proiect internaţional transfrontalier)</t>
  </si>
  <si>
    <t>Promovarea interdisciplinarității ca mijloc de dezvoltare și stimularea a creativității elevilor, schimb de experiență între unitățile de învățământ și cadre didactice.</t>
  </si>
  <si>
    <t>Facilitarea comunicării interpersonale în domeniul social, cultural și educațional între tinerii din R. Moldova și reg. Cernăuți (Ucraina), în special cei care părăsesc sistemul de protecție. (Proiect internaţional transfrontalier)</t>
  </si>
  <si>
    <t>Asociația Obștească Centrul de Servicii Sociale pentru Copil și Familie (CSSCF)</t>
  </si>
  <si>
    <t>Consolidarea capacităților tinerilor și a profesioniștilor din sectorul public și asociativ din R. Moldova și reg. Cernăuți (Ucraina) în domeniul dezvoltării personale.</t>
  </si>
  <si>
    <t>„Punți peste timp”. Oradea-Chișinău 1918-2018. (Proiect internaţional transfrontalier)</t>
  </si>
  <si>
    <t>Liceul Teoretic ”Aurel Lazăr”, Oradea, România</t>
  </si>
  <si>
    <t>Sprijinirea învățământului în limba germană la școli din întreaga lume.</t>
  </si>
  <si>
    <t>Școlile –  Partenere ale viitorului. (Proiect internaţional transfrontalier)</t>
  </si>
  <si>
    <t>Educația pentru sănătate. (Proiect naţional)</t>
  </si>
  <si>
    <t xml:space="preserve">Misiune Socială ”Diaconia” </t>
  </si>
  <si>
    <t>Oferirea informațiilor obiective despre traficul și dependența de alcool și alte droguri, pentru cunoașterea urmărilor consumului abuziv de alcool și droguri.</t>
  </si>
  <si>
    <t>Protocol de colaborate. (Proiect internaţional transfrontalier)</t>
  </si>
  <si>
    <t>Liceul Teoretic ”Mihai Eminescu” Bârlad, România</t>
  </si>
  <si>
    <t>Derularea de activități comune în domeniul perfecționării, formării continue, activități științifice, metodice și culturale, activități de consultanță, consiliere, informare și documentare specifice pentru echipele manageriale, cadre didactice și elevi.</t>
  </si>
  <si>
    <t>Acord de parteneriat. (Proiect internaţional transfrontalier)</t>
  </si>
  <si>
    <t>Colegiul Dobrogean ”Spiru Haret”, mun. Tulcea, România</t>
  </si>
  <si>
    <t>Derularea unor proiecte care să faciliteze integrarea tinerei generații într-o Europă a unității în diversitate și în cercetarea științifică.</t>
  </si>
  <si>
    <t>Universitatea ”Danubius”, Galați, România</t>
  </si>
  <si>
    <t>Realizarea activităților de cercetare, artistice și culturale pe diferite teme de interes atât pentru liceeni cât și pentru studenți.</t>
  </si>
  <si>
    <t>Diversitatea în familie, școală și societate. (Proiect internaţional transfrontalier)</t>
  </si>
  <si>
    <t>Colegiul economic ”Mihail Cogălniceanu”, Focșani, jud. Vrancea, România</t>
  </si>
  <si>
    <t>Cooperare interinstituțională pe următoarele direcții: derularea de activități comune, cultural-artistice, care să evidențieze importanța recunoașterii și asumării diversității în familie, școală și societate.</t>
  </si>
  <si>
    <t>Educația pentru Cetățenia Democratică și Educație pentru Drepturile Omului. (Proiect naţional)</t>
  </si>
  <si>
    <t>Asociația Obștească ”Amnesty Internațional Moldova”</t>
  </si>
  <si>
    <t>Crearea și predarea în instituțiile medii de învățământ a unei culturi a Drepturilor Omului prin formarea competențelor, abilităților și atitudinilor în domeniu.</t>
  </si>
  <si>
    <t>Acord de colaborare. (Proiect naţional)</t>
  </si>
  <si>
    <t>Promovarea limbii și culturii franceze în rândurile profesorilor și elevilor IPLT ”Spiru Haret”.</t>
  </si>
  <si>
    <t>Raport de activitate pentru anul de studii 2018 - 2019</t>
  </si>
  <si>
    <t>Total cadre didactice/de conducere la 15.09.2018</t>
  </si>
  <si>
    <t>Personal de conducere la 15.09.2018</t>
  </si>
  <si>
    <t>Cadre didactice la 15.09.2018</t>
  </si>
  <si>
    <t>Tineri specialiști la 15.09.2018</t>
  </si>
  <si>
    <t>Cadre didactice de vârstă pensionară la 15.09.2018</t>
  </si>
  <si>
    <t>Cadre didactice cu 1-2 ani până la pensie la 15.09.2018</t>
  </si>
  <si>
    <t>Total cadre didactice necesare la 15.09.2018</t>
  </si>
  <si>
    <t>Total cadre didactice/de conducere la 31.05.2019</t>
  </si>
  <si>
    <t>Personal de conducere la 31.05.2019</t>
  </si>
  <si>
    <t>Cadre didactice la 31.05.2019</t>
  </si>
  <si>
    <t>Tineri specialiști la 31.05.2019</t>
  </si>
  <si>
    <t>Cadre didactice de vârstă pensionară la 31.05.2019</t>
  </si>
  <si>
    <t>Cadre didactice cu 1-2 ani până la pensie la 31.05.2019</t>
  </si>
  <si>
    <t>Posturi vacante la 31.05.2019</t>
  </si>
  <si>
    <t xml:space="preserve">1.5. Analiza efectivului de elevi prin constatarea tendinţelor (scădere/creştere/valori constante) pentru anii de studii 2016-2017, 2017-2018, 2018-2019 din: </t>
  </si>
  <si>
    <t xml:space="preserve">Numărul de elevi la treapta gimnazială este într-o descreştere nesemnificativă. Numărul elevilor în toate clasele gimnaziale este 35-36. </t>
  </si>
  <si>
    <t>1.6. Mişcarea şi transferul elevilor pentru anii de studii 2016-2017, 2017-2018, 2018-2019</t>
  </si>
  <si>
    <t>2018-2019</t>
  </si>
  <si>
    <t xml:space="preserve">   1.7. Abandonul şcolar pentru anii de studii 2016-2017, 2017-2018, 2018-2019</t>
  </si>
  <si>
    <t xml:space="preserve">    1.8. Copii neşcolarizaţi pentru anii de studii 2016-2017, 2017-2018, 2018-2019</t>
  </si>
  <si>
    <t xml:space="preserve">    1.9. Absenteismul pentru anii de studii 2016-2017, 2017-2018, 2018-2019</t>
  </si>
  <si>
    <t>1.12.1. Repartizarea elevilor pe clase în anul de studii 2018-2019</t>
  </si>
  <si>
    <t xml:space="preserve">Numărul mediu general al elevilor în clase este 34. </t>
  </si>
  <si>
    <t>1.12.2. Repartizarea elevilor din clasele liceale pe profiluri pentru anii de studii 2016-2017, 2017-2018, 2018-2019</t>
  </si>
  <si>
    <t>2018/2019</t>
  </si>
  <si>
    <t>1.12.3. Repartizarea elevilor după grupurile de risc în anul de studii 2018-2019</t>
  </si>
  <si>
    <t>2.1. Rata promovabilităţii pentru anii de studii  2016-2017, 2017-2018, 2018-2019</t>
  </si>
  <si>
    <t>2.2. Situaţia privind rezultatele la învăţătură la finele anului şcolar 2018-2019</t>
  </si>
  <si>
    <t>2.3. Rezultatele şcolare obţinute în învățământul primar pentru anii de studii 2016-2017, 2017-2018, 2018-2019</t>
  </si>
  <si>
    <t>2.4. Rezultatele şcolare obţinute la absolvirea învățământului gimnazial pentru anii de studii 2016-2017, 2017-2018, 2018-2019</t>
  </si>
  <si>
    <t xml:space="preserve">     2.5. Rezultatele obţinute în anul de studii 2018-2019</t>
  </si>
  <si>
    <t>2.6. Diversitatea serviciilor educaţionale oferite în anul de studii 2018-2019</t>
  </si>
  <si>
    <t>2.6.7. Implementarea curriculumului pentru elevii cu CES pentru anii de studii 2016-2017, 2017-2018, 2018-2019</t>
  </si>
  <si>
    <t xml:space="preserve">    3.1.1. Gestionarea finanțelor în anul bugetar 2019</t>
  </si>
  <si>
    <t xml:space="preserve">    3.1.2. Educația incluzivă în anul bugetar 2019</t>
  </si>
  <si>
    <t xml:space="preserve">     3.2. Alimentația elevilor în anul bugetar 2019</t>
  </si>
  <si>
    <t xml:space="preserve">    3.3. Transportarea elevilor în anul de studii 2018-2019</t>
  </si>
  <si>
    <t>Servicii poștale și servicii de distribuire a drepturilor sociale</t>
  </si>
  <si>
    <t>Gala Debutanților-eveniment festiv cu participarea claselor a 5-a</t>
  </si>
  <si>
    <t>Competiția anuală de armwrestling</t>
  </si>
  <si>
    <t>Turneul Republican la Minifotbal, ediția 2019</t>
  </si>
  <si>
    <t>Festivalul Internațional „Primăvara Europeană a Poeților”</t>
  </si>
  <si>
    <t>Gala Absolvenților-eveniment festiv dedicat claselor absolvente</t>
  </si>
  <si>
    <t>Gala Premianților-eveniment festiv de incheiere a anului de studii 2018-2019</t>
  </si>
  <si>
    <t>Olimpiada municipală la Științe</t>
  </si>
  <si>
    <t>Toamna Meșterilor 2018</t>
  </si>
  <si>
    <t>Zilele Literaturii Române la Chișinău</t>
  </si>
  <si>
    <t xml:space="preserve">1 decembrie 2018 - 100 de ani de la Marea Unire </t>
  </si>
  <si>
    <t>Crăciun la Spiru Haret</t>
  </si>
  <si>
    <t xml:space="preserve">Conferința științifică „ Ce învață o generație de la alta?” dedicată lui Spiru Haret </t>
  </si>
  <si>
    <t>Vlăstarele erudiției-concurs intelectual</t>
  </si>
  <si>
    <t>„Sunt iarbă-mai simplu nu pot fi”- activtate dedicată lui Grigore Vieru</t>
  </si>
  <si>
    <t>Dragobete la Spiru Haret</t>
  </si>
  <si>
    <t>Parada facultăților</t>
  </si>
  <si>
    <t>1 martie la  Spiru Haret</t>
  </si>
  <si>
    <t xml:space="preserve">Ziua Umorului </t>
  </si>
  <si>
    <t>Concert de caritate „Familie pentru Familie”, ediția a II-a</t>
  </si>
  <si>
    <t>Spectacolul de teatru „Profesorul de franceză” de Tudor Mușatescu</t>
  </si>
  <si>
    <t>Concert acustic „Family Day” la Spiru Haret</t>
  </si>
  <si>
    <t>Oscar Spiru Haret - concurs de miniproducții cinematografice</t>
  </si>
  <si>
    <t>Flashmob cu ocazia Zilei Internaționale a cititului împreună</t>
  </si>
  <si>
    <t>Campionatul concursului intelectual CE?Unde?Când?</t>
  </si>
  <si>
    <t>Alianța Franceză din Moldova, Asociația profesorilor voluntari „Solidarite Laique”, Franța</t>
  </si>
  <si>
    <t>Valorificarea ablităților artistice și promovarea valorilor culturale naționale</t>
  </si>
  <si>
    <r>
      <t xml:space="preserve">Clubul </t>
    </r>
    <r>
      <rPr>
        <b/>
        <i/>
        <sz val="11"/>
        <rFont val="Times New Roman"/>
        <family val="1"/>
        <charset val="204"/>
      </rPr>
      <t>Liderii Mileniului Trei</t>
    </r>
  </si>
  <si>
    <t xml:space="preserve">Promovarea valorilor civice și dezvoltarea spiritului de lider </t>
  </si>
  <si>
    <t>Cunoașterea valorilor trecutului, rolul unor personalități politice și culturale de la nivel local și național. Schimb de experiență interinstituțional în scopul consolidării valorilor culturale naționale și spiritului civic  pe ambele maluri ale Prutului</t>
  </si>
  <si>
    <t>Goethe-Institut, Ambasada Germaniei la Chişinău</t>
  </si>
  <si>
    <t>Teatrul Național „Eugen Ionesco”, Teatrul Național „Mihai Eminescu”, Filarmonica de Stat „Serghei Lunchevici”</t>
  </si>
  <si>
    <t>Bibilioteca Națională "B. P. Hasdeu", mun. Chișinău</t>
  </si>
  <si>
    <t>Promovarea lecturii și activităților intelectuale prin lectură</t>
  </si>
  <si>
    <t>Studioul de film OWH</t>
  </si>
  <si>
    <t>Oscar Spiru Haret</t>
  </si>
  <si>
    <t>Promovarea valorilor culturale și dezvoltarea abilităților critice în arta filmului</t>
  </si>
  <si>
    <t>1. Numărul mare al solicitărilor la admitere și posibilitatea selectării elevilor apţi de performanță.</t>
  </si>
  <si>
    <t xml:space="preserve">2. Personal didactic preocupat de formare continuă.      
</t>
  </si>
  <si>
    <t xml:space="preserve">4.  Prezenţa contactelor cu diverse instituţii pentru realizarea unor activităţi extracurriculare precum: excursii, vizite la muzee, vizionări de spectacole, lansări de carte, întâlniri.  
</t>
  </si>
  <si>
    <t>1. Baza materială slabă pentru activitatea laboratoarelor de chimie și de fizică.</t>
  </si>
  <si>
    <t>4. Mediatizarea utilizării fondurilor bugetare şi extrabugetare la dezvoltarea bazei materiale a liceului, la dezvoltatea proiectelor, parteneriatelor, etc.</t>
  </si>
  <si>
    <t xml:space="preserve">5. Activitatea eficientă a Consiliului Elevilor. </t>
  </si>
  <si>
    <t xml:space="preserve">5. Implicarea mai largă a Consiliului reprezentativ al Părinţilor în procesul educaţional din liceu. </t>
  </si>
  <si>
    <t>3. Neadaptarea la schimbare a unor cadre didactice.</t>
  </si>
  <si>
    <t>4. Împlicarea insuficientă a părinţilor în soluţionarea problemelor şcolii.</t>
  </si>
  <si>
    <t xml:space="preserve">8. Implementarea unui sistem instituţional privind monitorizarea elevilor cu număr mare de întârzieri şi de absenţe, a elevilor cu performanţe de calitate, etc.
</t>
  </si>
  <si>
    <t>Obiective/indicatori de performanță realizate în anul de studii 2018-2019</t>
  </si>
  <si>
    <t>Obiective/indicatori de performanță  propuse pentru anul de studii 2019-2020</t>
  </si>
  <si>
    <t>Iniţierea activităţilor de consiliere şi de orientare a cadrelor didactice, activităţi cuprinse în proiecte de finanţare ale  unităţii şcolare şi derulate în cadrul acestor programe.</t>
  </si>
  <si>
    <t xml:space="preserve">Reparaţia capitală a coridoarelor la toate nivelele; reabilitarea sistemului de ventilare; termoizolarea şi renovarea faţadei liceului. </t>
  </si>
  <si>
    <t xml:space="preserve">6. Implementarea Registrului electronic şi a Agendei electronice pentru elevi şi părinţi. </t>
  </si>
  <si>
    <t>Testarea şi implementarea eşalonată a Registrului electronic şi a Agendei electronice pentru elevi şi părinţi.</t>
  </si>
  <si>
    <t>Implementarea în toate clasele a Registrului electronic şi a Agendei electronice pentru elevi şi părinţi.</t>
  </si>
  <si>
    <t xml:space="preserve">Termoizolarea şi finalizarea renovării faţadei centrale a liceului. </t>
  </si>
  <si>
    <t>Elevul clasei a IX-a C, Sclearuc Marius, a obținut medalie de argint la Olimpiada Balcanică de Matematică.</t>
  </si>
  <si>
    <t>Elevi per cadru didactic 2018-2019</t>
  </si>
  <si>
    <t xml:space="preserve">                  Total</t>
  </si>
  <si>
    <t>Ponderea cadrelor didactice, angajate de bază, cu grad didactic întâi şi superior este de circa 62%.</t>
  </si>
  <si>
    <t>www.spiruharet.md</t>
  </si>
  <si>
    <r>
      <t xml:space="preserve">Total </t>
    </r>
    <r>
      <rPr>
        <b/>
        <sz val="9"/>
        <color rgb="FF006600"/>
        <rFont val="Times New Roman"/>
        <family val="1"/>
        <charset val="204"/>
      </rPr>
      <t>X-XII</t>
    </r>
  </si>
  <si>
    <t>În lipsa treptei primare, nu avem elevi care se alimentează gratuit.</t>
  </si>
  <si>
    <t xml:space="preserve">Ansamblu folcloric </t>
  </si>
  <si>
    <t>Tenis de masă</t>
  </si>
  <si>
    <t xml:space="preserve">Fotbal </t>
  </si>
  <si>
    <t>Volei</t>
  </si>
  <si>
    <t>Educaţie economică și antreprenorială</t>
  </si>
  <si>
    <t>Chimia și exlorarea mediului</t>
  </si>
  <si>
    <t xml:space="preserve">Administrarea calculatoarelor și a rețelelor </t>
  </si>
  <si>
    <t>Educația prin teatru</t>
  </si>
  <si>
    <t>Cultura plastică "SOFIA"</t>
  </si>
  <si>
    <t>VII-VIII</t>
  </si>
  <si>
    <t>Prelucrarea artistică a lemnului</t>
  </si>
  <si>
    <t xml:space="preserve">Numărul elevilor la treapta liceală este relativ constant, iar în perspectivă va fi mai mare, or, creşte numărul cererilor de înmatriculare în clasa a X-a. </t>
  </si>
</sst>
</file>

<file path=xl/styles.xml><?xml version="1.0" encoding="utf-8"?>
<styleSheet xmlns="http://schemas.openxmlformats.org/spreadsheetml/2006/main">
  <numFmts count="2">
    <numFmt numFmtId="164" formatCode="0.0"/>
    <numFmt numFmtId="165" formatCode="0.0%"/>
  </numFmts>
  <fonts count="98">
    <font>
      <sz val="11"/>
      <color theme="1"/>
      <name val="Calibri"/>
      <family val="2"/>
      <charset val="204"/>
      <scheme val="minor"/>
    </font>
    <font>
      <sz val="11"/>
      <color theme="1"/>
      <name val="Calibri"/>
      <family val="2"/>
      <scheme val="minor"/>
    </font>
    <font>
      <sz val="11"/>
      <color theme="1"/>
      <name val="Calibri"/>
      <family val="2"/>
      <charset val="204"/>
      <scheme val="minor"/>
    </font>
    <font>
      <sz val="11"/>
      <color theme="0"/>
      <name val="Calibri"/>
      <family val="2"/>
      <charset val="204"/>
      <scheme val="minor"/>
    </font>
    <font>
      <b/>
      <sz val="11"/>
      <color theme="1"/>
      <name val="Times New Roman"/>
      <family val="1"/>
      <charset val="204"/>
    </font>
    <font>
      <i/>
      <sz val="11"/>
      <color theme="1"/>
      <name val="Calibri"/>
      <family val="2"/>
      <charset val="204"/>
      <scheme val="minor"/>
    </font>
    <font>
      <b/>
      <i/>
      <sz val="14"/>
      <color theme="1"/>
      <name val="Times New Roman"/>
      <family val="1"/>
      <charset val="204"/>
    </font>
    <font>
      <b/>
      <sz val="14"/>
      <color theme="1"/>
      <name val="Times New Roman"/>
      <family val="1"/>
      <charset val="204"/>
    </font>
    <font>
      <b/>
      <sz val="11"/>
      <color indexed="8"/>
      <name val="Times New Roman"/>
      <family val="1"/>
      <charset val="204"/>
    </font>
    <font>
      <sz val="9"/>
      <color indexed="8"/>
      <name val="Calibri"/>
      <family val="2"/>
    </font>
    <font>
      <b/>
      <i/>
      <sz val="11"/>
      <color theme="1"/>
      <name val="Times New Roman"/>
      <family val="1"/>
      <charset val="204"/>
    </font>
    <font>
      <sz val="11"/>
      <color theme="1"/>
      <name val="Times New Roman"/>
      <family val="1"/>
      <charset val="204"/>
    </font>
    <font>
      <b/>
      <i/>
      <sz val="11"/>
      <color theme="1"/>
      <name val="Calibri"/>
      <family val="2"/>
      <charset val="204"/>
      <scheme val="minor"/>
    </font>
    <font>
      <i/>
      <sz val="11"/>
      <color rgb="FF0070C0"/>
      <name val="Calibri"/>
      <family val="2"/>
      <charset val="204"/>
      <scheme val="minor"/>
    </font>
    <font>
      <i/>
      <sz val="11"/>
      <color theme="1"/>
      <name val="Calibri"/>
      <family val="2"/>
      <charset val="204"/>
    </font>
    <font>
      <b/>
      <sz val="11"/>
      <color theme="1"/>
      <name val="Calibri"/>
      <family val="2"/>
      <charset val="204"/>
      <scheme val="minor"/>
    </font>
    <font>
      <b/>
      <sz val="11"/>
      <color theme="7" tint="-0.499984740745262"/>
      <name val="Times New Roman"/>
      <family val="1"/>
      <charset val="204"/>
    </font>
    <font>
      <b/>
      <sz val="11"/>
      <color theme="7" tint="-0.499984740745262"/>
      <name val="Calibri"/>
      <family val="2"/>
      <charset val="204"/>
      <scheme val="minor"/>
    </font>
    <font>
      <sz val="11"/>
      <color theme="7" tint="-0.499984740745262"/>
      <name val="Calibri"/>
      <family val="2"/>
      <charset val="204"/>
      <scheme val="minor"/>
    </font>
    <font>
      <sz val="11"/>
      <color theme="7" tint="-0.499984740745262"/>
      <name val="Times New Roman"/>
      <family val="1"/>
    </font>
    <font>
      <b/>
      <sz val="11"/>
      <color theme="7" tint="-0.499984740745262"/>
      <name val="Times New Roman"/>
      <family val="1"/>
    </font>
    <font>
      <b/>
      <sz val="10"/>
      <color theme="7" tint="-0.499984740745262"/>
      <name val="Times New Roman"/>
      <family val="1"/>
    </font>
    <font>
      <i/>
      <sz val="11"/>
      <color theme="7" tint="-0.499984740745262"/>
      <name val="Calibri"/>
      <family val="2"/>
      <charset val="204"/>
      <scheme val="minor"/>
    </font>
    <font>
      <b/>
      <sz val="10"/>
      <color theme="7" tint="-0.499984740745262"/>
      <name val="Times New Roman"/>
      <family val="1"/>
      <charset val="204"/>
    </font>
    <font>
      <b/>
      <i/>
      <sz val="11"/>
      <color theme="7" tint="-0.499984740745262"/>
      <name val="Times New Roman"/>
      <family val="1"/>
      <charset val="204"/>
    </font>
    <font>
      <b/>
      <sz val="14"/>
      <color theme="7" tint="-0.499984740745262"/>
      <name val="Calibri"/>
      <family val="2"/>
      <charset val="204"/>
      <scheme val="minor"/>
    </font>
    <font>
      <sz val="14"/>
      <color theme="1"/>
      <name val="Calibri"/>
      <family val="2"/>
      <charset val="204"/>
      <scheme val="minor"/>
    </font>
    <font>
      <i/>
      <sz val="14"/>
      <color theme="1"/>
      <name val="Calibri"/>
      <family val="2"/>
      <scheme val="minor"/>
    </font>
    <font>
      <b/>
      <sz val="11"/>
      <color rgb="FF660066"/>
      <name val="Times New Roman"/>
      <family val="1"/>
    </font>
    <font>
      <b/>
      <i/>
      <sz val="14"/>
      <color rgb="FF660066"/>
      <name val="Times New Roman"/>
      <family val="1"/>
      <charset val="204"/>
    </font>
    <font>
      <b/>
      <sz val="11"/>
      <color rgb="FF660066"/>
      <name val="Times New Roman"/>
      <family val="1"/>
      <charset val="204"/>
    </font>
    <font>
      <sz val="11"/>
      <color rgb="FF660066"/>
      <name val="Calibri"/>
      <family val="2"/>
    </font>
    <font>
      <b/>
      <i/>
      <sz val="12"/>
      <color rgb="FF660066"/>
      <name val="Times New Roman"/>
      <family val="1"/>
      <charset val="204"/>
    </font>
    <font>
      <b/>
      <i/>
      <sz val="12"/>
      <color theme="7" tint="-0.499984740745262"/>
      <name val="Times New Roman"/>
      <family val="1"/>
      <charset val="204"/>
    </font>
    <font>
      <b/>
      <i/>
      <sz val="14"/>
      <color theme="7" tint="-0.499984740745262"/>
      <name val="Times New Roman"/>
      <family val="1"/>
      <charset val="204"/>
    </font>
    <font>
      <sz val="12"/>
      <color theme="1"/>
      <name val="Calibri"/>
      <family val="2"/>
      <charset val="204"/>
      <scheme val="minor"/>
    </font>
    <font>
      <b/>
      <sz val="14"/>
      <color rgb="FF660066"/>
      <name val="Times New Roman"/>
      <family val="1"/>
      <charset val="204"/>
    </font>
    <font>
      <b/>
      <sz val="12"/>
      <color rgb="FF660066"/>
      <name val="Times New Roman"/>
      <family val="1"/>
      <charset val="204"/>
    </font>
    <font>
      <b/>
      <sz val="14"/>
      <color rgb="FFFF0000"/>
      <name val="Calibri"/>
      <family val="2"/>
      <scheme val="minor"/>
    </font>
    <font>
      <b/>
      <i/>
      <sz val="14"/>
      <color rgb="FFFF0000"/>
      <name val="Calibri"/>
      <family val="2"/>
      <scheme val="minor"/>
    </font>
    <font>
      <sz val="11"/>
      <color rgb="FFFF0000"/>
      <name val="Calibri"/>
      <family val="2"/>
      <charset val="204"/>
      <scheme val="minor"/>
    </font>
    <font>
      <sz val="11"/>
      <color theme="0"/>
      <name val="Calibri"/>
      <family val="2"/>
      <scheme val="minor"/>
    </font>
    <font>
      <b/>
      <sz val="28"/>
      <color theme="0"/>
      <name val="Times New Roman"/>
      <family val="1"/>
    </font>
    <font>
      <b/>
      <sz val="16"/>
      <color theme="0"/>
      <name val="Times New Roman"/>
      <family val="1"/>
    </font>
    <font>
      <b/>
      <sz val="20"/>
      <color rgb="FF006600"/>
      <name val="Times New Roman"/>
      <family val="1"/>
    </font>
    <font>
      <b/>
      <sz val="11"/>
      <color theme="6" tint="-0.499984740745262"/>
      <name val="Times New Roman"/>
      <family val="1"/>
      <charset val="204"/>
    </font>
    <font>
      <b/>
      <i/>
      <sz val="14"/>
      <color rgb="FF006600"/>
      <name val="Times New Roman"/>
      <family val="1"/>
      <charset val="204"/>
    </font>
    <font>
      <b/>
      <sz val="11"/>
      <color rgb="FF006600"/>
      <name val="Times New Roman"/>
      <family val="1"/>
      <charset val="204"/>
    </font>
    <font>
      <b/>
      <sz val="11"/>
      <color theme="6" tint="-0.499984740745262"/>
      <name val="Times New Roman"/>
      <family val="1"/>
    </font>
    <font>
      <b/>
      <sz val="10"/>
      <color theme="6" tint="-0.499984740745262"/>
      <name val="Times New Roman"/>
      <family val="1"/>
    </font>
    <font>
      <b/>
      <sz val="11"/>
      <color rgb="FF006600"/>
      <name val="Times New Roman"/>
      <family val="1"/>
    </font>
    <font>
      <b/>
      <sz val="10"/>
      <color rgb="FF006600"/>
      <name val="Times New Roman"/>
      <family val="1"/>
    </font>
    <font>
      <b/>
      <sz val="10"/>
      <color rgb="FF006600"/>
      <name val="Times New Roman"/>
      <family val="1"/>
      <charset val="204"/>
    </font>
    <font>
      <b/>
      <i/>
      <sz val="11"/>
      <color rgb="FF006600"/>
      <name val="Times New Roman"/>
      <family val="1"/>
      <charset val="204"/>
    </font>
    <font>
      <b/>
      <sz val="20"/>
      <color rgb="FF006600"/>
      <name val="Times New Roman"/>
      <family val="1"/>
      <charset val="204"/>
    </font>
    <font>
      <sz val="11"/>
      <color rgb="FF006600"/>
      <name val="Calibri"/>
      <family val="2"/>
      <charset val="204"/>
      <scheme val="minor"/>
    </font>
    <font>
      <b/>
      <i/>
      <sz val="20"/>
      <color rgb="FF006600"/>
      <name val="Times New Roman"/>
      <family val="1"/>
      <charset val="204"/>
    </font>
    <font>
      <b/>
      <i/>
      <sz val="12"/>
      <color rgb="FF006600"/>
      <name val="Times New Roman"/>
      <family val="1"/>
      <charset val="204"/>
    </font>
    <font>
      <sz val="11"/>
      <color rgb="FF006600"/>
      <name val="Times New Roman"/>
      <family val="1"/>
      <charset val="204"/>
    </font>
    <font>
      <sz val="11"/>
      <color theme="6" tint="-0.499984740745262"/>
      <name val="Calibri"/>
      <family val="2"/>
      <charset val="204"/>
      <scheme val="minor"/>
    </font>
    <font>
      <b/>
      <sz val="9"/>
      <color rgb="FF006600"/>
      <name val="Times New Roman"/>
      <family val="1"/>
      <charset val="204"/>
    </font>
    <font>
      <sz val="11"/>
      <color theme="6" tint="-0.499984740745262"/>
      <name val="Times New Roman"/>
      <family val="1"/>
    </font>
    <font>
      <b/>
      <sz val="11"/>
      <color theme="6" tint="-0.499984740745262"/>
      <name val="Calibri"/>
      <family val="2"/>
      <scheme val="minor"/>
    </font>
    <font>
      <sz val="11"/>
      <color theme="6" tint="-0.499984740745262"/>
      <name val="Calibri"/>
      <family val="2"/>
      <scheme val="minor"/>
    </font>
    <font>
      <i/>
      <sz val="11"/>
      <color theme="6" tint="-0.499984740745262"/>
      <name val="Times New Roman"/>
      <family val="1"/>
    </font>
    <font>
      <b/>
      <sz val="14"/>
      <color rgb="FF006600"/>
      <name val="Calibri"/>
      <family val="2"/>
      <charset val="204"/>
    </font>
    <font>
      <b/>
      <i/>
      <sz val="14"/>
      <color rgb="FF006600"/>
      <name val="Calibri"/>
      <family val="2"/>
      <charset val="204"/>
    </font>
    <font>
      <i/>
      <sz val="12"/>
      <color rgb="FF006600"/>
      <name val="Calibri"/>
      <family val="2"/>
      <charset val="204"/>
      <scheme val="minor"/>
    </font>
    <font>
      <u/>
      <sz val="11"/>
      <color theme="6" tint="-0.499984740745262"/>
      <name val="Times New Roman"/>
      <family val="1"/>
    </font>
    <font>
      <b/>
      <i/>
      <sz val="11"/>
      <color theme="6" tint="-0.499984740745262"/>
      <name val="Times New Roman"/>
      <family val="1"/>
    </font>
    <font>
      <b/>
      <i/>
      <sz val="11"/>
      <color rgb="FF006600"/>
      <name val="Times New Roman"/>
      <family val="1"/>
    </font>
    <font>
      <b/>
      <sz val="10"/>
      <color rgb="FF006600"/>
      <name val="Calibri"/>
      <family val="2"/>
      <charset val="204"/>
    </font>
    <font>
      <b/>
      <i/>
      <u/>
      <sz val="11"/>
      <color rgb="FF006600"/>
      <name val="Times New Roman"/>
      <family val="1"/>
    </font>
    <font>
      <b/>
      <sz val="14"/>
      <color rgb="FF006600"/>
      <name val="Times New Roman"/>
      <family val="1"/>
    </font>
    <font>
      <b/>
      <sz val="11"/>
      <color rgb="FFFF0000"/>
      <name val="Times New Roman"/>
      <family val="1"/>
      <charset val="204"/>
    </font>
    <font>
      <b/>
      <i/>
      <sz val="11"/>
      <color theme="6" tint="-0.499984740745262"/>
      <name val="Calibri"/>
      <family val="2"/>
      <scheme val="minor"/>
    </font>
    <font>
      <b/>
      <sz val="11"/>
      <color rgb="FF006600"/>
      <name val="Calibri"/>
      <family val="2"/>
      <scheme val="minor"/>
    </font>
    <font>
      <sz val="11"/>
      <color rgb="FFFF0000"/>
      <name val="Times New Roman"/>
      <family val="1"/>
      <charset val="204"/>
    </font>
    <font>
      <b/>
      <u/>
      <sz val="11"/>
      <color theme="6" tint="-0.499984740745262"/>
      <name val="Times New Roman"/>
      <family val="1"/>
    </font>
    <font>
      <b/>
      <sz val="9"/>
      <color rgb="FF006600"/>
      <name val="Times New Roman"/>
      <family val="1"/>
    </font>
    <font>
      <sz val="12"/>
      <color rgb="FFFF0000"/>
      <name val="Calibri"/>
      <family val="2"/>
      <charset val="204"/>
      <scheme val="minor"/>
    </font>
    <font>
      <u/>
      <sz val="11"/>
      <color theme="10"/>
      <name val="Calibri"/>
      <family val="2"/>
      <charset val="204"/>
      <scheme val="minor"/>
    </font>
    <font>
      <b/>
      <sz val="11"/>
      <name val="Calibri"/>
      <family val="2"/>
      <scheme val="minor"/>
    </font>
    <font>
      <b/>
      <sz val="11"/>
      <name val="Times New Roman"/>
      <family val="1"/>
    </font>
    <font>
      <b/>
      <sz val="9"/>
      <name val="Times New Roman"/>
      <family val="1"/>
    </font>
    <font>
      <b/>
      <sz val="11"/>
      <name val="Times New Roman"/>
      <family val="1"/>
      <charset val="204"/>
    </font>
    <font>
      <sz val="11"/>
      <name val="Calibri"/>
      <family val="2"/>
      <charset val="204"/>
      <scheme val="minor"/>
    </font>
    <font>
      <sz val="11"/>
      <name val="Times New Roman"/>
      <family val="1"/>
    </font>
    <font>
      <b/>
      <sz val="10"/>
      <name val="Times New Roman"/>
      <family val="1"/>
      <charset val="204"/>
    </font>
    <font>
      <b/>
      <sz val="11"/>
      <name val="Calibri"/>
      <family val="2"/>
      <charset val="204"/>
      <scheme val="minor"/>
    </font>
    <font>
      <sz val="12"/>
      <color theme="1"/>
      <name val="Times New Roman"/>
      <family val="1"/>
    </font>
    <font>
      <i/>
      <sz val="11"/>
      <name val="Calibri"/>
      <family val="2"/>
      <charset val="204"/>
      <scheme val="minor"/>
    </font>
    <font>
      <b/>
      <sz val="10"/>
      <color theme="6" tint="-0.499984740745262"/>
      <name val="Times New Roman"/>
      <family val="1"/>
      <charset val="204"/>
    </font>
    <font>
      <sz val="12"/>
      <name val="Times New Roman"/>
      <family val="1"/>
      <charset val="204"/>
    </font>
    <font>
      <b/>
      <sz val="11"/>
      <color rgb="FF006600"/>
      <name val="Arial Narrow"/>
      <family val="2"/>
      <charset val="204"/>
    </font>
    <font>
      <sz val="11"/>
      <name val="Cambria"/>
      <family val="1"/>
      <charset val="204"/>
    </font>
    <font>
      <b/>
      <i/>
      <sz val="11"/>
      <name val="Times New Roman"/>
      <family val="1"/>
      <charset val="204"/>
    </font>
    <font>
      <sz val="11"/>
      <name val="Times New Roman"/>
      <family val="1"/>
      <charset val="204"/>
    </font>
  </fonts>
  <fills count="17">
    <fill>
      <patternFill patternType="none"/>
    </fill>
    <fill>
      <patternFill patternType="gray125"/>
    </fill>
    <fill>
      <patternFill patternType="solid">
        <fgColor theme="4" tint="0.79998168889431442"/>
        <bgColor indexed="65"/>
      </patternFill>
    </fill>
    <fill>
      <patternFill patternType="solid">
        <fgColor theme="8"/>
      </patternFill>
    </fill>
    <fill>
      <patternFill patternType="solid">
        <fgColor indexed="9"/>
        <bgColor indexed="64"/>
      </patternFill>
    </fill>
    <fill>
      <patternFill patternType="solid">
        <fgColor theme="5"/>
      </patternFill>
    </fill>
    <fill>
      <patternFill patternType="solid">
        <fgColor theme="6"/>
      </patternFill>
    </fill>
    <fill>
      <patternFill patternType="solid">
        <fgColor theme="6" tint="0.79998168889431442"/>
        <bgColor indexed="65"/>
      </patternFill>
    </fill>
    <fill>
      <patternFill patternType="solid">
        <fgColor theme="6" tint="0.39997558519241921"/>
        <bgColor indexed="65"/>
      </patternFill>
    </fill>
    <fill>
      <patternFill patternType="solid">
        <fgColor theme="6" tint="0.39997558519241921"/>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rgb="FFC00000"/>
        <bgColor indexed="64"/>
      </patternFill>
    </fill>
    <fill>
      <patternFill patternType="solid">
        <fgColor theme="9" tint="0.59999389629810485"/>
        <bgColor indexed="64"/>
      </patternFill>
    </fill>
    <fill>
      <patternFill patternType="solid">
        <fgColor theme="8" tint="0.59999389629810485"/>
        <bgColor indexed="64"/>
      </patternFill>
    </fill>
  </fills>
  <borders count="2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medium">
        <color indexed="64"/>
      </right>
      <top/>
      <bottom style="medium">
        <color indexed="64"/>
      </bottom>
      <diagonal/>
    </border>
    <border>
      <left/>
      <right style="medium">
        <color auto="1"/>
      </right>
      <top style="medium">
        <color auto="1"/>
      </top>
      <bottom style="medium">
        <color auto="1"/>
      </bottom>
      <diagonal/>
    </border>
    <border>
      <left style="medium">
        <color indexed="64"/>
      </left>
      <right/>
      <top style="medium">
        <color indexed="64"/>
      </top>
      <bottom style="medium">
        <color indexed="64"/>
      </bottom>
      <diagonal/>
    </border>
    <border>
      <left style="thin">
        <color indexed="64"/>
      </left>
      <right/>
      <top/>
      <bottom/>
      <diagonal/>
    </border>
    <border>
      <left/>
      <right style="thin">
        <color indexed="64"/>
      </right>
      <top/>
      <bottom/>
      <diagonal/>
    </border>
    <border>
      <left style="hair">
        <color indexed="64"/>
      </left>
      <right style="thin">
        <color indexed="64"/>
      </right>
      <top/>
      <bottom style="hair">
        <color indexed="64"/>
      </bottom>
      <diagonal/>
    </border>
    <border>
      <left/>
      <right/>
      <top/>
      <bottom style="medium">
        <color indexed="64"/>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s>
  <cellStyleXfs count="9">
    <xf numFmtId="0" fontId="0" fillId="0" borderId="0"/>
    <xf numFmtId="0" fontId="2" fillId="2" borderId="0" applyNumberFormat="0" applyBorder="0" applyAlignment="0" applyProtection="0"/>
    <xf numFmtId="0" fontId="3" fillId="3" borderId="0" applyNumberFormat="0" applyBorder="0" applyAlignment="0" applyProtection="0"/>
    <xf numFmtId="9" fontId="2" fillId="0" borderId="0" applyFont="0" applyFill="0" applyBorder="0" applyAlignment="0" applyProtection="0"/>
    <xf numFmtId="0" fontId="41" fillId="5" borderId="0" applyNumberFormat="0" applyBorder="0" applyAlignment="0" applyProtection="0"/>
    <xf numFmtId="0" fontId="41" fillId="6" borderId="0" applyNumberFormat="0" applyBorder="0" applyAlignment="0" applyProtection="0"/>
    <xf numFmtId="0" fontId="1" fillId="7" borderId="0" applyNumberFormat="0" applyBorder="0" applyAlignment="0" applyProtection="0"/>
    <xf numFmtId="0" fontId="41" fillId="8" borderId="0" applyNumberFormat="0" applyBorder="0" applyAlignment="0" applyProtection="0"/>
    <xf numFmtId="0" fontId="81" fillId="0" borderId="0" applyNumberFormat="0" applyFill="0" applyBorder="0" applyAlignment="0" applyProtection="0"/>
  </cellStyleXfs>
  <cellXfs count="471">
    <xf numFmtId="0" fontId="0" fillId="0" borderId="0" xfId="0"/>
    <xf numFmtId="0" fontId="7" fillId="0" borderId="0" xfId="0" applyFont="1" applyAlignment="1">
      <alignment horizontal="center" vertical="center"/>
    </xf>
    <xf numFmtId="0" fontId="6" fillId="0" borderId="0" xfId="0" applyFont="1" applyBorder="1" applyAlignment="1">
      <alignment horizontal="center" vertical="center"/>
    </xf>
    <xf numFmtId="0" fontId="7" fillId="0" borderId="0" xfId="0" applyFont="1" applyBorder="1" applyAlignment="1">
      <alignment horizontal="center" vertical="center"/>
    </xf>
    <xf numFmtId="0" fontId="0" fillId="0" borderId="0" xfId="0" applyFill="1" applyBorder="1"/>
    <xf numFmtId="14" fontId="8" fillId="0" borderId="0" xfId="0" applyNumberFormat="1" applyFont="1" applyFill="1" applyBorder="1"/>
    <xf numFmtId="0" fontId="9" fillId="0" borderId="0" xfId="0" applyFont="1" applyFill="1" applyBorder="1"/>
    <xf numFmtId="0" fontId="9" fillId="0" borderId="0" xfId="0" applyFont="1" applyBorder="1"/>
    <xf numFmtId="0" fontId="6" fillId="0" borderId="0" xfId="0" applyFont="1" applyAlignment="1">
      <alignment horizontal="left"/>
    </xf>
    <xf numFmtId="0" fontId="0" fillId="0" borderId="0" xfId="0" applyFill="1" applyBorder="1" applyAlignment="1">
      <alignment vertical="top" wrapText="1"/>
    </xf>
    <xf numFmtId="0" fontId="4" fillId="0" borderId="0" xfId="0" applyFont="1" applyFill="1" applyBorder="1" applyAlignment="1">
      <alignment vertical="center"/>
    </xf>
    <xf numFmtId="0" fontId="5" fillId="0" borderId="0" xfId="0" applyFont="1" applyBorder="1" applyAlignment="1">
      <alignment horizontal="left"/>
    </xf>
    <xf numFmtId="0" fontId="0" fillId="0" borderId="0" xfId="0" applyFill="1" applyBorder="1" applyAlignment="1">
      <alignment vertical="top"/>
    </xf>
    <xf numFmtId="0" fontId="5" fillId="0" borderId="0" xfId="0" applyFont="1" applyFill="1" applyBorder="1" applyAlignment="1">
      <alignment horizontal="center" vertical="top"/>
    </xf>
    <xf numFmtId="0" fontId="0" fillId="0" borderId="0" xfId="0" applyAlignment="1"/>
    <xf numFmtId="0" fontId="5" fillId="0" borderId="0" xfId="0" applyFont="1" applyAlignment="1">
      <alignment vertical="center"/>
    </xf>
    <xf numFmtId="0" fontId="0" fillId="0" borderId="0" xfId="0" applyBorder="1" applyAlignment="1">
      <alignment vertical="top" wrapText="1"/>
    </xf>
    <xf numFmtId="0" fontId="4" fillId="0" borderId="0" xfId="0" applyFont="1" applyBorder="1" applyAlignment="1">
      <alignment vertical="center" wrapText="1"/>
    </xf>
    <xf numFmtId="0" fontId="0" fillId="0" borderId="0" xfId="0" applyBorder="1" applyAlignment="1"/>
    <xf numFmtId="0" fontId="11" fillId="0" borderId="0" xfId="0" applyFont="1"/>
    <xf numFmtId="0" fontId="13" fillId="0" borderId="0" xfId="0" applyFont="1"/>
    <xf numFmtId="0" fontId="5" fillId="0" borderId="0" xfId="0" applyFont="1" applyBorder="1" applyAlignment="1">
      <alignment horizontal="center" vertical="center"/>
    </xf>
    <xf numFmtId="0" fontId="12" fillId="0" borderId="0" xfId="0" applyFont="1"/>
    <xf numFmtId="0" fontId="12" fillId="0" borderId="0" xfId="0" applyFont="1" applyAlignment="1">
      <alignment horizontal="center" wrapText="1"/>
    </xf>
    <xf numFmtId="0" fontId="0" fillId="0" borderId="0" xfId="0" applyFill="1" applyBorder="1" applyAlignment="1"/>
    <xf numFmtId="0" fontId="0" fillId="0" borderId="0" xfId="0" applyFill="1"/>
    <xf numFmtId="0" fontId="6" fillId="0" borderId="0" xfId="1" applyNumberFormat="1" applyFont="1" applyFill="1" applyBorder="1" applyAlignment="1">
      <alignment horizontal="center" vertical="center"/>
    </xf>
    <xf numFmtId="0" fontId="11" fillId="0" borderId="0" xfId="0" applyFont="1" applyFill="1"/>
    <xf numFmtId="0" fontId="0" fillId="0" borderId="0" xfId="0" applyFill="1" applyBorder="1" applyAlignment="1">
      <alignment horizontal="left" vertical="top"/>
    </xf>
    <xf numFmtId="0" fontId="10" fillId="0" borderId="0" xfId="0" applyFont="1" applyBorder="1" applyAlignment="1">
      <alignment horizontal="center" vertical="center"/>
    </xf>
    <xf numFmtId="0" fontId="10" fillId="0" borderId="0" xfId="0" applyFont="1" applyBorder="1" applyAlignment="1">
      <alignment horizontal="center" vertical="center" wrapText="1"/>
    </xf>
    <xf numFmtId="0" fontId="11" fillId="0" borderId="0" xfId="0" applyFont="1" applyBorder="1" applyAlignment="1">
      <alignment vertical="justify"/>
    </xf>
    <xf numFmtId="0" fontId="11" fillId="0" borderId="0" xfId="0" applyFont="1" applyBorder="1" applyAlignment="1">
      <alignment horizontal="left" vertical="justify"/>
    </xf>
    <xf numFmtId="0" fontId="11" fillId="0" borderId="0" xfId="0" applyFont="1" applyBorder="1" applyAlignment="1">
      <alignment vertical="justify" wrapText="1"/>
    </xf>
    <xf numFmtId="0" fontId="11" fillId="0" borderId="0" xfId="0" applyFont="1" applyBorder="1" applyAlignment="1">
      <alignment horizontal="center" vertical="justify" wrapText="1"/>
    </xf>
    <xf numFmtId="0" fontId="0" fillId="0" borderId="0" xfId="0" applyAlignment="1">
      <alignment horizontal="center"/>
    </xf>
    <xf numFmtId="0" fontId="6" fillId="0" borderId="0" xfId="1" applyFont="1" applyFill="1" applyBorder="1" applyAlignment="1">
      <alignment vertical="center"/>
    </xf>
    <xf numFmtId="0" fontId="5" fillId="0" borderId="0" xfId="0" applyFont="1" applyBorder="1" applyAlignment="1"/>
    <xf numFmtId="0" fontId="5" fillId="0" borderId="0" xfId="0" applyFont="1" applyFill="1" applyBorder="1" applyAlignment="1"/>
    <xf numFmtId="0" fontId="5" fillId="0" borderId="0" xfId="0" applyFont="1" applyFill="1" applyBorder="1" applyAlignment="1">
      <alignment horizontal="center" vertical="top" wrapText="1"/>
    </xf>
    <xf numFmtId="0" fontId="4" fillId="0" borderId="0" xfId="0" applyFont="1" applyFill="1" applyBorder="1" applyAlignment="1">
      <alignment horizontal="left" vertical="center"/>
    </xf>
    <xf numFmtId="1" fontId="15" fillId="0" borderId="0" xfId="0" applyNumberFormat="1" applyFont="1" applyFill="1" applyBorder="1" applyAlignment="1">
      <alignment horizontal="center" vertical="top" wrapText="1"/>
    </xf>
    <xf numFmtId="49" fontId="0" fillId="0" borderId="0" xfId="0" applyNumberFormat="1" applyFill="1" applyBorder="1" applyAlignment="1">
      <alignment horizontal="center" vertical="top" wrapText="1"/>
    </xf>
    <xf numFmtId="0" fontId="5" fillId="0" borderId="0" xfId="0" applyFont="1" applyBorder="1" applyAlignment="1">
      <alignment horizontal="center"/>
    </xf>
    <xf numFmtId="0" fontId="0" fillId="0" borderId="0" xfId="0" applyBorder="1" applyAlignment="1">
      <alignment horizontal="center"/>
    </xf>
    <xf numFmtId="0" fontId="14" fillId="0" borderId="0" xfId="1" applyFont="1" applyFill="1" applyBorder="1" applyAlignment="1">
      <alignment horizontal="center" vertical="center"/>
    </xf>
    <xf numFmtId="0" fontId="18" fillId="0" borderId="0" xfId="0" applyFont="1"/>
    <xf numFmtId="0" fontId="22" fillId="0" borderId="0" xfId="0" applyFont="1" applyBorder="1" applyAlignment="1">
      <alignment horizontal="center"/>
    </xf>
    <xf numFmtId="0" fontId="18" fillId="0" borderId="0" xfId="0" applyFont="1" applyFill="1" applyBorder="1" applyAlignment="1">
      <alignment vertical="top" wrapText="1"/>
    </xf>
    <xf numFmtId="0" fontId="22" fillId="0" borderId="0" xfId="0" applyFont="1" applyBorder="1" applyAlignment="1">
      <alignment horizontal="center" vertical="center"/>
    </xf>
    <xf numFmtId="0" fontId="0" fillId="0" borderId="0" xfId="0" applyBorder="1"/>
    <xf numFmtId="0" fontId="26" fillId="0" borderId="0" xfId="0" applyFont="1"/>
    <xf numFmtId="0" fontId="25" fillId="0" borderId="0" xfId="0" applyNumberFormat="1" applyFont="1" applyFill="1" applyBorder="1" applyAlignment="1">
      <alignment vertical="top" wrapText="1"/>
    </xf>
    <xf numFmtId="49" fontId="26" fillId="0" borderId="0" xfId="0" applyNumberFormat="1" applyFont="1"/>
    <xf numFmtId="49" fontId="26" fillId="0" borderId="4" xfId="0" applyNumberFormat="1" applyFont="1" applyBorder="1"/>
    <xf numFmtId="0" fontId="26" fillId="0" borderId="4" xfId="0" applyFont="1" applyBorder="1"/>
    <xf numFmtId="0" fontId="31" fillId="0" borderId="0" xfId="0" applyFont="1" applyFill="1" applyBorder="1" applyAlignment="1">
      <alignment horizontal="center"/>
    </xf>
    <xf numFmtId="0" fontId="31" fillId="0" borderId="0" xfId="0" applyFont="1" applyBorder="1" applyAlignment="1">
      <alignment horizontal="center"/>
    </xf>
    <xf numFmtId="0" fontId="19" fillId="0" borderId="0" xfId="0" applyFont="1"/>
    <xf numFmtId="0" fontId="22" fillId="0" borderId="0" xfId="0" applyFont="1" applyAlignment="1">
      <alignment vertical="center" wrapText="1"/>
    </xf>
    <xf numFmtId="0" fontId="18" fillId="0" borderId="0" xfId="0" applyFont="1" applyBorder="1" applyAlignment="1">
      <alignment vertical="top" wrapText="1"/>
    </xf>
    <xf numFmtId="0" fontId="16" fillId="0" borderId="0" xfId="0" applyFont="1" applyBorder="1" applyAlignment="1">
      <alignment vertical="center" wrapText="1"/>
    </xf>
    <xf numFmtId="0" fontId="18" fillId="0" borderId="0" xfId="0" applyFont="1" applyBorder="1" applyAlignment="1"/>
    <xf numFmtId="0" fontId="24" fillId="0" borderId="0" xfId="0" applyFont="1" applyFill="1" applyBorder="1" applyAlignment="1"/>
    <xf numFmtId="0" fontId="20" fillId="0" borderId="0" xfId="0" applyFont="1" applyFill="1" applyBorder="1" applyAlignment="1">
      <alignment vertical="top" wrapText="1"/>
    </xf>
    <xf numFmtId="0" fontId="26" fillId="0" borderId="4" xfId="0" applyFont="1" applyBorder="1" applyAlignment="1">
      <alignment horizontal="left"/>
    </xf>
    <xf numFmtId="0" fontId="16" fillId="0" borderId="0" xfId="0" applyFont="1" applyFill="1" applyBorder="1" applyAlignment="1">
      <alignment vertical="center"/>
    </xf>
    <xf numFmtId="0" fontId="16" fillId="0" borderId="0" xfId="0" applyFont="1" applyFill="1" applyBorder="1" applyAlignment="1"/>
    <xf numFmtId="0" fontId="16" fillId="0" borderId="0" xfId="0" applyFont="1" applyFill="1" applyBorder="1" applyAlignment="1">
      <alignment vertical="center" wrapText="1"/>
    </xf>
    <xf numFmtId="0" fontId="33" fillId="0" borderId="0" xfId="1" applyFont="1" applyFill="1" applyBorder="1" applyAlignment="1">
      <alignment vertical="center"/>
    </xf>
    <xf numFmtId="0" fontId="34" fillId="0" borderId="0" xfId="1" applyFont="1" applyFill="1" applyBorder="1" applyAlignment="1">
      <alignment vertical="center"/>
    </xf>
    <xf numFmtId="0" fontId="33" fillId="0" borderId="0" xfId="1" applyFont="1" applyFill="1" applyBorder="1" applyAlignment="1">
      <alignment vertical="center" wrapText="1"/>
    </xf>
    <xf numFmtId="0" fontId="35" fillId="0" borderId="0" xfId="0" applyFont="1" applyFill="1" applyBorder="1"/>
    <xf numFmtId="0" fontId="35" fillId="0" borderId="0" xfId="0" applyFont="1"/>
    <xf numFmtId="0" fontId="33" fillId="0" borderId="0" xfId="0" applyFont="1" applyFill="1" applyBorder="1" applyAlignment="1"/>
    <xf numFmtId="0" fontId="34" fillId="0" borderId="0" xfId="1" applyFont="1" applyFill="1" applyBorder="1" applyAlignment="1">
      <alignment vertical="center" wrapText="1"/>
    </xf>
    <xf numFmtId="0" fontId="33" fillId="0" borderId="0" xfId="0" applyFont="1" applyFill="1" applyBorder="1" applyAlignment="1">
      <alignment wrapText="1"/>
    </xf>
    <xf numFmtId="0" fontId="32" fillId="0" borderId="0" xfId="0" applyFont="1" applyFill="1" applyBorder="1" applyAlignment="1"/>
    <xf numFmtId="0" fontId="29" fillId="0" borderId="0" xfId="1" applyFont="1" applyFill="1" applyBorder="1" applyAlignment="1">
      <alignment vertical="center"/>
    </xf>
    <xf numFmtId="0" fontId="36" fillId="0" borderId="0" xfId="2" applyFont="1" applyFill="1" applyBorder="1" applyAlignment="1">
      <alignment vertical="center"/>
    </xf>
    <xf numFmtId="0" fontId="37" fillId="0" borderId="0" xfId="2" applyFont="1" applyFill="1" applyBorder="1" applyAlignment="1">
      <alignment vertical="center"/>
    </xf>
    <xf numFmtId="1" fontId="17" fillId="0" borderId="0" xfId="0" applyNumberFormat="1" applyFont="1" applyFill="1" applyBorder="1" applyAlignment="1">
      <alignment horizontal="center" vertical="center"/>
    </xf>
    <xf numFmtId="0" fontId="40" fillId="0" borderId="0" xfId="0" applyFont="1" applyFill="1" applyBorder="1"/>
    <xf numFmtId="14" fontId="23" fillId="0" borderId="0" xfId="0" applyNumberFormat="1" applyFont="1" applyBorder="1" applyAlignment="1">
      <alignment horizontal="center"/>
    </xf>
    <xf numFmtId="0" fontId="30" fillId="0" borderId="0" xfId="0" applyFont="1" applyFill="1" applyBorder="1" applyAlignment="1">
      <alignment vertical="center"/>
    </xf>
    <xf numFmtId="0" fontId="30" fillId="0" borderId="0" xfId="0" applyNumberFormat="1" applyFont="1" applyFill="1" applyBorder="1" applyAlignment="1">
      <alignment vertical="top" wrapText="1"/>
    </xf>
    <xf numFmtId="1" fontId="28" fillId="0" borderId="0" xfId="0" applyNumberFormat="1" applyFont="1" applyFill="1" applyBorder="1" applyAlignment="1">
      <alignment vertical="center"/>
    </xf>
    <xf numFmtId="0" fontId="20" fillId="0" borderId="0" xfId="0" applyFont="1" applyFill="1" applyBorder="1" applyAlignment="1" applyProtection="1">
      <alignment horizontal="center" vertical="center" wrapText="1"/>
    </xf>
    <xf numFmtId="0" fontId="21" fillId="0" borderId="0" xfId="0" applyFont="1" applyFill="1" applyBorder="1" applyAlignment="1" applyProtection="1">
      <alignment vertical="center" wrapText="1"/>
    </xf>
    <xf numFmtId="1" fontId="28" fillId="0" borderId="0" xfId="0" applyNumberFormat="1" applyFont="1" applyFill="1" applyBorder="1" applyAlignment="1" applyProtection="1">
      <alignment horizontal="center" vertical="center" wrapText="1"/>
      <protection locked="0"/>
    </xf>
    <xf numFmtId="1" fontId="28" fillId="0" borderId="0" xfId="0" applyNumberFormat="1" applyFont="1" applyFill="1" applyBorder="1" applyAlignment="1" applyProtection="1">
      <alignment horizontal="center"/>
    </xf>
    <xf numFmtId="0" fontId="20" fillId="0" borderId="0" xfId="0" applyFont="1" applyFill="1" applyBorder="1" applyAlignment="1" applyProtection="1">
      <alignment vertical="center" wrapText="1"/>
    </xf>
    <xf numFmtId="0" fontId="0" fillId="0" borderId="0" xfId="0" applyFont="1" applyAlignment="1">
      <alignment wrapText="1"/>
    </xf>
    <xf numFmtId="0" fontId="55" fillId="0" borderId="0" xfId="0" applyFont="1"/>
    <xf numFmtId="165" fontId="48" fillId="10" borderId="4" xfId="0" applyNumberFormat="1" applyFont="1" applyFill="1" applyBorder="1" applyAlignment="1">
      <alignment horizontal="center" vertical="center"/>
    </xf>
    <xf numFmtId="1" fontId="48" fillId="10" borderId="4" xfId="0" applyNumberFormat="1" applyFont="1" applyFill="1" applyBorder="1" applyAlignment="1">
      <alignment horizontal="center" vertical="center"/>
    </xf>
    <xf numFmtId="0" fontId="63" fillId="0" borderId="0" xfId="0" applyFont="1"/>
    <xf numFmtId="0" fontId="59" fillId="0" borderId="0" xfId="0" applyFont="1"/>
    <xf numFmtId="164" fontId="48" fillId="10" borderId="4" xfId="0" applyNumberFormat="1" applyFont="1" applyFill="1" applyBorder="1" applyAlignment="1">
      <alignment horizontal="center" vertical="center"/>
    </xf>
    <xf numFmtId="0" fontId="65" fillId="0" borderId="0" xfId="0" applyFont="1"/>
    <xf numFmtId="0" fontId="55" fillId="0" borderId="0" xfId="0" applyFont="1" applyFill="1" applyBorder="1"/>
    <xf numFmtId="0" fontId="67" fillId="0" borderId="0" xfId="0" applyFont="1" applyFill="1" applyBorder="1"/>
    <xf numFmtId="0" fontId="48" fillId="0" borderId="4" xfId="0" applyFont="1" applyFill="1" applyBorder="1" applyAlignment="1">
      <alignment vertical="center" wrapText="1"/>
    </xf>
    <xf numFmtId="0" fontId="61" fillId="0" borderId="4" xfId="0" applyFont="1" applyFill="1" applyBorder="1" applyAlignment="1">
      <alignment wrapText="1"/>
    </xf>
    <xf numFmtId="0" fontId="61" fillId="0" borderId="4" xfId="0" applyFont="1" applyFill="1" applyBorder="1" applyAlignment="1">
      <alignment vertical="center" wrapText="1"/>
    </xf>
    <xf numFmtId="0" fontId="61" fillId="0" borderId="20" xfId="0" applyFont="1" applyFill="1" applyBorder="1" applyAlignment="1">
      <alignment wrapText="1"/>
    </xf>
    <xf numFmtId="0" fontId="61" fillId="0" borderId="4" xfId="0" applyFont="1" applyFill="1" applyBorder="1" applyAlignment="1">
      <alignment vertical="top" wrapText="1"/>
    </xf>
    <xf numFmtId="0" fontId="48" fillId="0" borderId="13" xfId="0" applyFont="1" applyFill="1" applyBorder="1" applyAlignment="1">
      <alignment vertical="center" wrapText="1"/>
    </xf>
    <xf numFmtId="0" fontId="48" fillId="0" borderId="7" xfId="0" applyFont="1" applyFill="1" applyBorder="1" applyAlignment="1">
      <alignment vertical="center" wrapText="1"/>
    </xf>
    <xf numFmtId="0" fontId="61" fillId="0" borderId="7" xfId="0" applyFont="1" applyFill="1" applyBorder="1" applyAlignment="1">
      <alignment vertical="center" wrapText="1"/>
    </xf>
    <xf numFmtId="0" fontId="48" fillId="0" borderId="4" xfId="0" applyFont="1" applyFill="1" applyBorder="1" applyAlignment="1">
      <alignment wrapText="1"/>
    </xf>
    <xf numFmtId="0" fontId="61" fillId="0" borderId="3" xfId="0" applyFont="1" applyFill="1" applyBorder="1" applyAlignment="1">
      <alignment wrapText="1"/>
    </xf>
    <xf numFmtId="0" fontId="69" fillId="0" borderId="4" xfId="1" applyFont="1" applyFill="1" applyBorder="1" applyAlignment="1">
      <alignment vertical="center" wrapText="1"/>
    </xf>
    <xf numFmtId="0" fontId="48" fillId="0" borderId="4" xfId="0" applyFont="1" applyFill="1" applyBorder="1" applyAlignment="1">
      <alignment vertical="center"/>
    </xf>
    <xf numFmtId="0" fontId="48" fillId="0" borderId="4" xfId="0" applyFont="1" applyFill="1" applyBorder="1" applyAlignment="1">
      <alignment horizontal="left" vertical="center" wrapText="1"/>
    </xf>
    <xf numFmtId="0" fontId="48" fillId="0" borderId="13" xfId="0" applyFont="1" applyFill="1" applyBorder="1" applyAlignment="1">
      <alignment horizontal="left" vertical="center" wrapText="1"/>
    </xf>
    <xf numFmtId="0" fontId="61" fillId="0" borderId="4" xfId="2" applyFont="1" applyFill="1" applyBorder="1" applyAlignment="1">
      <alignment vertical="center" wrapText="1"/>
    </xf>
    <xf numFmtId="0" fontId="61" fillId="0" borderId="4" xfId="1" applyFont="1" applyFill="1" applyBorder="1" applyAlignment="1">
      <alignment vertical="center" wrapText="1"/>
    </xf>
    <xf numFmtId="16" fontId="48" fillId="0" borderId="4" xfId="0" applyNumberFormat="1" applyFont="1" applyFill="1" applyBorder="1" applyAlignment="1">
      <alignment horizontal="left" vertical="center" wrapText="1"/>
    </xf>
    <xf numFmtId="49" fontId="48" fillId="0" borderId="4" xfId="0" applyNumberFormat="1" applyFont="1" applyFill="1" applyBorder="1" applyAlignment="1">
      <alignment horizontal="left" vertical="center" wrapText="1"/>
    </xf>
    <xf numFmtId="0" fontId="61" fillId="0" borderId="4" xfId="0" applyFont="1" applyFill="1" applyBorder="1" applyAlignment="1">
      <alignment horizontal="left" vertical="center" wrapText="1"/>
    </xf>
    <xf numFmtId="9" fontId="48" fillId="0" borderId="4" xfId="0" applyNumberFormat="1" applyFont="1" applyFill="1" applyBorder="1" applyAlignment="1">
      <alignment horizontal="center" vertical="center" wrapText="1"/>
    </xf>
    <xf numFmtId="0" fontId="48" fillId="0" borderId="4" xfId="0" applyFont="1" applyFill="1" applyBorder="1" applyAlignment="1">
      <alignment horizontal="center" vertical="center" wrapText="1"/>
    </xf>
    <xf numFmtId="0" fontId="70" fillId="12" borderId="4" xfId="1" applyFont="1" applyFill="1" applyBorder="1" applyAlignment="1">
      <alignment vertical="center" wrapText="1"/>
    </xf>
    <xf numFmtId="0" fontId="61" fillId="13" borderId="4" xfId="0" applyFont="1" applyFill="1" applyBorder="1" applyAlignment="1">
      <alignment wrapText="1"/>
    </xf>
    <xf numFmtId="0" fontId="70" fillId="12" borderId="4" xfId="0" applyFont="1" applyFill="1" applyBorder="1" applyAlignment="1">
      <alignment vertical="center" wrapText="1"/>
    </xf>
    <xf numFmtId="0" fontId="71" fillId="4" borderId="0" xfId="0" applyFont="1" applyFill="1"/>
    <xf numFmtId="0" fontId="55" fillId="4" borderId="0" xfId="0" applyFont="1" applyFill="1"/>
    <xf numFmtId="0" fontId="73" fillId="12" borderId="4" xfId="0" applyFont="1" applyFill="1" applyBorder="1" applyAlignment="1">
      <alignment horizontal="left" wrapText="1"/>
    </xf>
    <xf numFmtId="0" fontId="40" fillId="0" borderId="0" xfId="0" applyFont="1"/>
    <xf numFmtId="0" fontId="61" fillId="0" borderId="3" xfId="0" applyFont="1" applyFill="1" applyBorder="1" applyAlignment="1">
      <alignment vertical="center" wrapText="1"/>
    </xf>
    <xf numFmtId="49" fontId="62" fillId="0" borderId="4" xfId="0" applyNumberFormat="1" applyFont="1" applyBorder="1" applyAlignment="1">
      <alignment wrapText="1"/>
    </xf>
    <xf numFmtId="0" fontId="62" fillId="0" borderId="4" xfId="0" applyFont="1" applyBorder="1" applyAlignment="1">
      <alignment wrapText="1"/>
    </xf>
    <xf numFmtId="49" fontId="76" fillId="0" borderId="0" xfId="0" applyNumberFormat="1" applyFont="1" applyAlignment="1">
      <alignment horizontal="left" wrapText="1"/>
    </xf>
    <xf numFmtId="0" fontId="48" fillId="0" borderId="4" xfId="0" applyFont="1" applyBorder="1" applyAlignment="1" applyProtection="1">
      <alignment vertical="center" wrapText="1"/>
    </xf>
    <xf numFmtId="0" fontId="48" fillId="0" borderId="4" xfId="0" applyFont="1" applyFill="1" applyBorder="1" applyAlignment="1" applyProtection="1">
      <alignment vertical="center" wrapText="1"/>
    </xf>
    <xf numFmtId="0" fontId="48" fillId="0" borderId="1" xfId="0" applyFont="1" applyFill="1" applyBorder="1" applyAlignment="1">
      <alignment vertical="center" wrapText="1"/>
    </xf>
    <xf numFmtId="0" fontId="74" fillId="0" borderId="0" xfId="0" applyFont="1" applyFill="1" applyBorder="1" applyAlignment="1">
      <alignment vertical="center" wrapText="1"/>
    </xf>
    <xf numFmtId="0" fontId="74" fillId="0" borderId="0" xfId="0" applyFont="1" applyFill="1" applyBorder="1" applyAlignment="1">
      <alignment horizontal="left" vertical="top"/>
    </xf>
    <xf numFmtId="49" fontId="48" fillId="11" borderId="4" xfId="0" applyNumberFormat="1" applyFont="1" applyFill="1" applyBorder="1" applyAlignment="1">
      <alignment horizontal="left" vertical="top"/>
    </xf>
    <xf numFmtId="0" fontId="47" fillId="0" borderId="4" xfId="0" applyFont="1" applyFill="1" applyBorder="1" applyAlignment="1">
      <alignment horizontal="left" vertical="center"/>
    </xf>
    <xf numFmtId="0" fontId="47" fillId="0" borderId="4" xfId="0" applyFont="1" applyBorder="1" applyAlignment="1">
      <alignment horizontal="center" vertical="center" wrapText="1"/>
    </xf>
    <xf numFmtId="0" fontId="47" fillId="0" borderId="4" xfId="0" applyFont="1" applyBorder="1" applyAlignment="1">
      <alignment horizontal="left" vertical="center"/>
    </xf>
    <xf numFmtId="0" fontId="47" fillId="0" borderId="4" xfId="0" applyFont="1" applyBorder="1" applyAlignment="1">
      <alignment horizontal="center" vertical="center"/>
    </xf>
    <xf numFmtId="10" fontId="0" fillId="0" borderId="0" xfId="0" applyNumberFormat="1"/>
    <xf numFmtId="1" fontId="0" fillId="0" borderId="0" xfId="0" applyNumberFormat="1"/>
    <xf numFmtId="0" fontId="40" fillId="0" borderId="0" xfId="0" applyFont="1" applyFill="1"/>
    <xf numFmtId="1" fontId="51" fillId="0" borderId="4" xfId="0" applyNumberFormat="1" applyFont="1" applyFill="1" applyBorder="1" applyAlignment="1" applyProtection="1">
      <alignment horizontal="center" vertical="center" wrapText="1"/>
    </xf>
    <xf numFmtId="10" fontId="0" fillId="0" borderId="0" xfId="0" applyNumberFormat="1" applyBorder="1" applyAlignment="1"/>
    <xf numFmtId="0" fontId="74" fillId="11" borderId="4" xfId="0" applyNumberFormat="1" applyFont="1" applyFill="1" applyBorder="1" applyAlignment="1">
      <alignment horizontal="left" vertical="top"/>
    </xf>
    <xf numFmtId="1" fontId="74" fillId="10" borderId="4" xfId="0" applyNumberFormat="1" applyFont="1" applyFill="1" applyBorder="1" applyAlignment="1">
      <alignment horizontal="center" vertical="center"/>
    </xf>
    <xf numFmtId="1" fontId="77" fillId="10" borderId="4" xfId="0" applyNumberFormat="1" applyFont="1" applyFill="1" applyBorder="1"/>
    <xf numFmtId="0" fontId="77" fillId="11" borderId="4" xfId="0" applyNumberFormat="1" applyFont="1" applyFill="1" applyBorder="1" applyAlignment="1">
      <alignment horizontal="left" vertical="top"/>
    </xf>
    <xf numFmtId="14" fontId="52" fillId="0" borderId="4" xfId="0" applyNumberFormat="1" applyFont="1" applyBorder="1" applyAlignment="1">
      <alignment horizontal="center"/>
    </xf>
    <xf numFmtId="14" fontId="52" fillId="0" borderId="4" xfId="0" applyNumberFormat="1" applyFont="1" applyFill="1" applyBorder="1" applyAlignment="1">
      <alignment horizontal="center"/>
    </xf>
    <xf numFmtId="0" fontId="60" fillId="0" borderId="4" xfId="0" applyFont="1" applyBorder="1" applyAlignment="1">
      <alignment horizontal="center" vertical="center" wrapText="1"/>
    </xf>
    <xf numFmtId="0" fontId="50" fillId="0" borderId="4" xfId="0" applyFont="1" applyBorder="1" applyAlignment="1">
      <alignment horizontal="center"/>
    </xf>
    <xf numFmtId="0" fontId="51" fillId="0" borderId="4" xfId="0" applyFont="1" applyFill="1" applyBorder="1" applyAlignment="1" applyProtection="1">
      <alignment vertical="center" wrapText="1"/>
    </xf>
    <xf numFmtId="0" fontId="55" fillId="0" borderId="4" xfId="0" applyFont="1" applyBorder="1" applyAlignment="1">
      <alignment horizontal="center" vertical="center"/>
    </xf>
    <xf numFmtId="0" fontId="52" fillId="0" borderId="4" xfId="0" applyFont="1" applyBorder="1" applyAlignment="1">
      <alignment horizontal="center"/>
    </xf>
    <xf numFmtId="0" fontId="52" fillId="0" borderId="4" xfId="0" applyFont="1" applyBorder="1" applyAlignment="1">
      <alignment horizontal="center" vertical="center"/>
    </xf>
    <xf numFmtId="0" fontId="4" fillId="0" borderId="0" xfId="0" applyFont="1" applyBorder="1" applyAlignment="1">
      <alignment vertical="center"/>
    </xf>
    <xf numFmtId="0" fontId="47" fillId="0" borderId="4" xfId="0" applyFont="1" applyBorder="1"/>
    <xf numFmtId="0" fontId="45" fillId="10" borderId="4" xfId="0" applyFont="1" applyFill="1" applyBorder="1" applyAlignment="1">
      <alignment horizontal="center" vertical="center" wrapText="1"/>
    </xf>
    <xf numFmtId="1" fontId="83" fillId="10" borderId="4" xfId="0" applyNumberFormat="1" applyFont="1" applyFill="1" applyBorder="1" applyAlignment="1">
      <alignment horizontal="center" vertical="center"/>
    </xf>
    <xf numFmtId="165" fontId="83" fillId="10" borderId="4" xfId="0" applyNumberFormat="1" applyFont="1" applyFill="1" applyBorder="1" applyAlignment="1">
      <alignment horizontal="center" vertical="center"/>
    </xf>
    <xf numFmtId="1" fontId="83" fillId="10" borderId="4" xfId="0" applyNumberFormat="1" applyFont="1" applyFill="1" applyBorder="1" applyAlignment="1">
      <alignment horizontal="center" vertical="center" wrapText="1"/>
    </xf>
    <xf numFmtId="1" fontId="84" fillId="10" borderId="4" xfId="0" applyNumberFormat="1" applyFont="1" applyFill="1" applyBorder="1" applyAlignment="1">
      <alignment horizontal="center" vertical="center" wrapText="1"/>
    </xf>
    <xf numFmtId="0" fontId="83" fillId="11" borderId="4" xfId="0" applyNumberFormat="1" applyFont="1" applyFill="1" applyBorder="1" applyAlignment="1">
      <alignment horizontal="left" vertical="top"/>
    </xf>
    <xf numFmtId="1" fontId="85" fillId="10" borderId="4" xfId="0" applyNumberFormat="1" applyFont="1" applyFill="1" applyBorder="1" applyAlignment="1">
      <alignment horizontal="center" vertical="top"/>
    </xf>
    <xf numFmtId="1" fontId="83" fillId="10" borderId="4" xfId="0" applyNumberFormat="1" applyFont="1" applyFill="1" applyBorder="1" applyAlignment="1">
      <alignment vertical="center"/>
    </xf>
    <xf numFmtId="165" fontId="85" fillId="10" borderId="4" xfId="0" applyNumberFormat="1" applyFont="1" applyFill="1" applyBorder="1" applyAlignment="1">
      <alignment horizontal="center" vertical="center" wrapText="1"/>
    </xf>
    <xf numFmtId="165" fontId="86" fillId="10" borderId="4" xfId="0" applyNumberFormat="1" applyFont="1" applyFill="1" applyBorder="1" applyAlignment="1">
      <alignment horizontal="center"/>
    </xf>
    <xf numFmtId="1" fontId="85" fillId="10" borderId="4" xfId="0" applyNumberFormat="1" applyFont="1" applyFill="1" applyBorder="1" applyAlignment="1">
      <alignment horizontal="center" vertical="center" wrapText="1"/>
    </xf>
    <xf numFmtId="1" fontId="85" fillId="10" borderId="4" xfId="0" applyNumberFormat="1" applyFont="1" applyFill="1" applyBorder="1" applyAlignment="1">
      <alignment horizontal="center" vertical="center"/>
    </xf>
    <xf numFmtId="1" fontId="83" fillId="10" borderId="4" xfId="0" applyNumberFormat="1" applyFont="1" applyFill="1" applyBorder="1" applyAlignment="1">
      <alignment horizontal="center" vertical="top" wrapText="1"/>
    </xf>
    <xf numFmtId="1" fontId="83" fillId="10" borderId="4" xfId="0" applyNumberFormat="1" applyFont="1" applyFill="1" applyBorder="1" applyAlignment="1">
      <alignment horizontal="center" vertical="top"/>
    </xf>
    <xf numFmtId="1" fontId="85" fillId="11" borderId="4" xfId="0" applyNumberFormat="1" applyFont="1" applyFill="1" applyBorder="1" applyAlignment="1">
      <alignment horizontal="center" vertical="center"/>
    </xf>
    <xf numFmtId="1" fontId="86" fillId="10" borderId="4" xfId="0" applyNumberFormat="1" applyFont="1" applyFill="1" applyBorder="1" applyAlignment="1">
      <alignment horizontal="center"/>
    </xf>
    <xf numFmtId="1" fontId="82" fillId="10" borderId="4" xfId="0" applyNumberFormat="1" applyFont="1" applyFill="1" applyBorder="1" applyAlignment="1">
      <alignment horizontal="center"/>
    </xf>
    <xf numFmtId="1" fontId="83" fillId="10" borderId="4" xfId="0" applyNumberFormat="1" applyFont="1" applyFill="1" applyBorder="1" applyAlignment="1" applyProtection="1">
      <alignment horizontal="center" vertical="center" wrapText="1"/>
      <protection locked="0"/>
    </xf>
    <xf numFmtId="1" fontId="83" fillId="10" borderId="4" xfId="0" applyNumberFormat="1" applyFont="1" applyFill="1" applyBorder="1" applyAlignment="1" applyProtection="1">
      <alignment horizontal="center"/>
    </xf>
    <xf numFmtId="165" fontId="83" fillId="10" borderId="4" xfId="0" applyNumberFormat="1" applyFont="1" applyFill="1" applyBorder="1" applyAlignment="1">
      <alignment horizontal="center" vertical="center" wrapText="1"/>
    </xf>
    <xf numFmtId="164" fontId="83" fillId="10" borderId="4" xfId="0" applyNumberFormat="1" applyFont="1" applyFill="1" applyBorder="1" applyAlignment="1">
      <alignment horizontal="center" vertical="center"/>
    </xf>
    <xf numFmtId="164" fontId="83" fillId="10" borderId="4" xfId="0" applyNumberFormat="1" applyFont="1" applyFill="1" applyBorder="1" applyAlignment="1">
      <alignment horizontal="center" vertical="center" wrapText="1"/>
    </xf>
    <xf numFmtId="2" fontId="83" fillId="10" borderId="4" xfId="0" applyNumberFormat="1" applyFont="1" applyFill="1" applyBorder="1" applyAlignment="1">
      <alignment horizontal="center" vertical="center"/>
    </xf>
    <xf numFmtId="9" fontId="85" fillId="10" borderId="4" xfId="0" applyNumberFormat="1" applyFont="1" applyFill="1" applyBorder="1" applyAlignment="1">
      <alignment horizontal="center" vertical="center"/>
    </xf>
    <xf numFmtId="9" fontId="88" fillId="10" borderId="4" xfId="0" applyNumberFormat="1" applyFont="1" applyFill="1" applyBorder="1" applyAlignment="1">
      <alignment horizontal="center"/>
    </xf>
    <xf numFmtId="1" fontId="89" fillId="10" borderId="4" xfId="0" applyNumberFormat="1" applyFont="1" applyFill="1" applyBorder="1" applyAlignment="1">
      <alignment horizontal="center" vertical="center"/>
    </xf>
    <xf numFmtId="1" fontId="82" fillId="10" borderId="4" xfId="0" applyNumberFormat="1" applyFont="1" applyFill="1" applyBorder="1" applyAlignment="1">
      <alignment horizontal="center" vertical="center"/>
    </xf>
    <xf numFmtId="165" fontId="82" fillId="10" borderId="4" xfId="0" applyNumberFormat="1" applyFont="1" applyFill="1" applyBorder="1" applyAlignment="1">
      <alignment horizontal="center" vertical="center"/>
    </xf>
    <xf numFmtId="1" fontId="83" fillId="10" borderId="4" xfId="0" applyNumberFormat="1" applyFont="1" applyFill="1" applyBorder="1" applyAlignment="1">
      <alignment horizontal="center"/>
    </xf>
    <xf numFmtId="1" fontId="87" fillId="10" borderId="4" xfId="0" applyNumberFormat="1" applyFont="1" applyFill="1" applyBorder="1" applyAlignment="1">
      <alignment horizontal="center" vertical="center"/>
    </xf>
    <xf numFmtId="1" fontId="86" fillId="10" borderId="4" xfId="0" applyNumberFormat="1" applyFont="1" applyFill="1" applyBorder="1"/>
    <xf numFmtId="0" fontId="91" fillId="0" borderId="0" xfId="0" applyFont="1" applyAlignment="1">
      <alignment vertical="center" wrapText="1"/>
    </xf>
    <xf numFmtId="0" fontId="85" fillId="10" borderId="4" xfId="0" applyNumberFormat="1" applyFont="1" applyFill="1" applyBorder="1" applyAlignment="1">
      <alignment horizontal="center" vertical="top" wrapText="1"/>
    </xf>
    <xf numFmtId="14" fontId="92" fillId="0" borderId="4" xfId="0" applyNumberFormat="1" applyFont="1" applyBorder="1" applyAlignment="1">
      <alignment horizontal="center"/>
    </xf>
    <xf numFmtId="0" fontId="0" fillId="0" borderId="0" xfId="0" applyFill="1"/>
    <xf numFmtId="0" fontId="6" fillId="0" borderId="0" xfId="1" applyFont="1" applyFill="1" applyBorder="1" applyAlignment="1">
      <alignment vertical="center"/>
    </xf>
    <xf numFmtId="0" fontId="5" fillId="0" borderId="0" xfId="0" applyFont="1" applyFill="1" applyBorder="1" applyAlignment="1">
      <alignment horizontal="left"/>
    </xf>
    <xf numFmtId="0" fontId="5" fillId="0" borderId="0" xfId="0" applyFont="1" applyFill="1" applyBorder="1" applyAlignment="1">
      <alignment horizontal="center" vertical="center"/>
    </xf>
    <xf numFmtId="0" fontId="22" fillId="0" borderId="0" xfId="0" applyFont="1" applyFill="1" applyAlignment="1">
      <alignment vertical="center" wrapText="1"/>
    </xf>
    <xf numFmtId="0" fontId="0" fillId="0" borderId="0" xfId="0" applyFill="1" applyBorder="1"/>
    <xf numFmtId="1" fontId="85" fillId="10" borderId="4" xfId="0" applyNumberFormat="1" applyFont="1" applyFill="1" applyBorder="1" applyAlignment="1">
      <alignment horizontal="center" vertical="center"/>
    </xf>
    <xf numFmtId="1" fontId="85" fillId="10" borderId="4" xfId="0" applyNumberFormat="1" applyFont="1" applyFill="1" applyBorder="1" applyAlignment="1">
      <alignment horizontal="center" vertical="center"/>
    </xf>
    <xf numFmtId="1" fontId="83" fillId="10" borderId="4" xfId="0" applyNumberFormat="1" applyFont="1" applyFill="1" applyBorder="1" applyAlignment="1">
      <alignment horizontal="center" vertical="center"/>
    </xf>
    <xf numFmtId="1" fontId="83" fillId="10" borderId="4" xfId="0" applyNumberFormat="1" applyFont="1" applyFill="1" applyBorder="1" applyAlignment="1">
      <alignment horizontal="center" vertical="center" wrapText="1"/>
    </xf>
    <xf numFmtId="14" fontId="94" fillId="0" borderId="4" xfId="0" applyNumberFormat="1" applyFont="1" applyBorder="1" applyAlignment="1">
      <alignment horizontal="center"/>
    </xf>
    <xf numFmtId="1" fontId="85" fillId="10" borderId="4" xfId="0" applyNumberFormat="1" applyFont="1" applyFill="1" applyBorder="1" applyAlignment="1">
      <alignment horizontal="center" vertical="center"/>
    </xf>
    <xf numFmtId="165" fontId="83" fillId="10" borderId="4" xfId="3" applyNumberFormat="1" applyFont="1" applyFill="1" applyBorder="1" applyAlignment="1">
      <alignment horizontal="center" vertical="center" wrapText="1"/>
    </xf>
    <xf numFmtId="165" fontId="83" fillId="10" borderId="4" xfId="3" applyNumberFormat="1" applyFont="1" applyFill="1" applyBorder="1" applyAlignment="1">
      <alignment horizontal="center" vertical="center"/>
    </xf>
    <xf numFmtId="165" fontId="85" fillId="10" borderId="4" xfId="3" applyNumberFormat="1" applyFont="1" applyFill="1" applyBorder="1" applyAlignment="1">
      <alignment horizontal="center" vertical="center" wrapText="1"/>
    </xf>
    <xf numFmtId="165" fontId="85" fillId="10" borderId="4" xfId="3" applyNumberFormat="1" applyFont="1" applyFill="1" applyBorder="1" applyAlignment="1">
      <alignment horizontal="center" vertical="center"/>
    </xf>
    <xf numFmtId="1" fontId="85" fillId="10" borderId="4" xfId="0" applyNumberFormat="1" applyFont="1" applyFill="1" applyBorder="1" applyAlignment="1">
      <alignment horizontal="center" vertical="center"/>
    </xf>
    <xf numFmtId="164" fontId="83" fillId="10" borderId="4" xfId="0" applyNumberFormat="1" applyFont="1" applyFill="1" applyBorder="1" applyAlignment="1">
      <alignment horizontal="center" vertical="center"/>
    </xf>
    <xf numFmtId="1" fontId="83" fillId="10" borderId="4" xfId="0" applyNumberFormat="1" applyFont="1" applyFill="1" applyBorder="1" applyAlignment="1">
      <alignment horizontal="center" vertical="center"/>
    </xf>
    <xf numFmtId="2" fontId="83" fillId="10" borderId="4" xfId="0" applyNumberFormat="1" applyFont="1" applyFill="1" applyBorder="1" applyAlignment="1">
      <alignment horizontal="center" vertical="center"/>
    </xf>
    <xf numFmtId="1" fontId="85" fillId="10" borderId="4" xfId="0" applyNumberFormat="1" applyFont="1" applyFill="1" applyBorder="1" applyAlignment="1">
      <alignment horizontal="center" vertical="center"/>
    </xf>
    <xf numFmtId="0" fontId="0" fillId="0" borderId="0" xfId="0" applyFill="1" applyBorder="1"/>
    <xf numFmtId="0" fontId="0" fillId="0" borderId="0" xfId="0" applyFill="1"/>
    <xf numFmtId="0" fontId="20" fillId="0" borderId="0" xfId="0" applyFont="1" applyFill="1" applyBorder="1" applyAlignment="1">
      <alignment vertical="top" wrapText="1"/>
    </xf>
    <xf numFmtId="1" fontId="61" fillId="10" borderId="4" xfId="0" applyNumberFormat="1" applyFont="1" applyFill="1" applyBorder="1" applyAlignment="1">
      <alignment horizontal="center" vertical="center"/>
    </xf>
    <xf numFmtId="1" fontId="48" fillId="10" borderId="4" xfId="0" applyNumberFormat="1" applyFont="1" applyFill="1" applyBorder="1" applyAlignment="1">
      <alignment horizontal="center" vertical="center"/>
    </xf>
    <xf numFmtId="1" fontId="83" fillId="10" borderId="4" xfId="0" applyNumberFormat="1" applyFont="1" applyFill="1" applyBorder="1" applyAlignment="1">
      <alignment horizontal="center" vertical="center"/>
    </xf>
    <xf numFmtId="10" fontId="83" fillId="10" borderId="4" xfId="0" applyNumberFormat="1" applyFont="1" applyFill="1" applyBorder="1" applyAlignment="1">
      <alignment horizontal="center" vertical="center"/>
    </xf>
    <xf numFmtId="1" fontId="83" fillId="10" borderId="4" xfId="0" applyNumberFormat="1" applyFont="1" applyFill="1" applyBorder="1" applyAlignment="1">
      <alignment horizontal="center" vertical="center" wrapText="1"/>
    </xf>
    <xf numFmtId="0" fontId="0" fillId="16" borderId="0" xfId="0" applyFill="1" applyBorder="1" applyAlignment="1">
      <alignment horizontal="left" vertical="top" wrapText="1"/>
    </xf>
    <xf numFmtId="0" fontId="0" fillId="16" borderId="19" xfId="0" applyFill="1" applyBorder="1" applyAlignment="1">
      <alignment horizontal="left" vertical="top" wrapText="1"/>
    </xf>
    <xf numFmtId="0" fontId="83" fillId="16" borderId="0" xfId="0" applyFont="1" applyFill="1" applyBorder="1" applyAlignment="1">
      <alignment horizontal="left" vertical="top" wrapText="1"/>
    </xf>
    <xf numFmtId="0" fontId="6" fillId="0" borderId="0" xfId="0" applyFont="1" applyFill="1" applyBorder="1" applyAlignment="1">
      <alignment horizontal="left" vertical="center"/>
    </xf>
    <xf numFmtId="0" fontId="15" fillId="0" borderId="0" xfId="0" applyFont="1" applyFill="1"/>
    <xf numFmtId="10" fontId="82" fillId="10" borderId="4" xfId="0" applyNumberFormat="1" applyFont="1" applyFill="1" applyBorder="1" applyAlignment="1">
      <alignment horizontal="center" vertical="center"/>
    </xf>
    <xf numFmtId="1" fontId="83" fillId="10" borderId="4" xfId="0" applyNumberFormat="1" applyFont="1" applyFill="1" applyBorder="1" applyAlignment="1">
      <alignment horizontal="center" vertical="center"/>
    </xf>
    <xf numFmtId="1" fontId="83" fillId="10" borderId="4" xfId="0" applyNumberFormat="1" applyFont="1" applyFill="1" applyBorder="1" applyAlignment="1">
      <alignment horizontal="center" vertical="center" wrapText="1"/>
    </xf>
    <xf numFmtId="0" fontId="52" fillId="0" borderId="4" xfId="0" applyFont="1" applyBorder="1" applyAlignment="1">
      <alignment horizontal="center" vertical="center"/>
    </xf>
    <xf numFmtId="0" fontId="86" fillId="0" borderId="0" xfId="0" applyFont="1" applyFill="1"/>
    <xf numFmtId="1" fontId="83" fillId="10" borderId="4" xfId="0" applyNumberFormat="1" applyFont="1" applyFill="1" applyBorder="1" applyAlignment="1">
      <alignment horizontal="center" vertical="center"/>
    </xf>
    <xf numFmtId="0" fontId="7" fillId="0" borderId="0" xfId="0" applyFont="1" applyFill="1" applyBorder="1" applyAlignment="1">
      <alignment horizontal="center" vertical="center"/>
    </xf>
    <xf numFmtId="0" fontId="0" fillId="0" borderId="0" xfId="0" applyFill="1" applyAlignment="1"/>
    <xf numFmtId="0" fontId="80" fillId="0" borderId="0" xfId="0" applyFont="1" applyFill="1"/>
    <xf numFmtId="0" fontId="50" fillId="0" borderId="0" xfId="0" applyFont="1" applyFill="1" applyBorder="1" applyAlignment="1">
      <alignment vertical="center" wrapText="1"/>
    </xf>
    <xf numFmtId="0" fontId="52" fillId="0" borderId="0" xfId="0" applyFont="1" applyFill="1" applyBorder="1" applyAlignment="1">
      <alignment horizontal="center"/>
    </xf>
    <xf numFmtId="0" fontId="18" fillId="0" borderId="0" xfId="0" applyFont="1" applyFill="1"/>
    <xf numFmtId="1" fontId="87" fillId="10" borderId="4" xfId="0" applyNumberFormat="1" applyFont="1" applyFill="1" applyBorder="1"/>
    <xf numFmtId="0" fontId="55" fillId="0" borderId="0" xfId="0" applyFont="1" applyFill="1"/>
    <xf numFmtId="0" fontId="83" fillId="11" borderId="1" xfId="0" applyFont="1" applyFill="1"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85" fillId="11" borderId="10" xfId="0" applyFont="1" applyFill="1" applyBorder="1" applyAlignment="1">
      <alignment horizontal="left" vertical="justify" wrapText="1"/>
    </xf>
    <xf numFmtId="0" fontId="0" fillId="0" borderId="8" xfId="0" applyBorder="1" applyAlignment="1">
      <alignment horizontal="left" vertical="justify" wrapText="1"/>
    </xf>
    <xf numFmtId="0" fontId="0" fillId="0" borderId="9" xfId="0" applyBorder="1" applyAlignment="1">
      <alignment horizontal="left" vertical="justify" wrapText="1"/>
    </xf>
    <xf numFmtId="0" fontId="0" fillId="0" borderId="11" xfId="0" applyBorder="1" applyAlignment="1">
      <alignment horizontal="left" vertical="justify" wrapText="1"/>
    </xf>
    <xf numFmtId="0" fontId="0" fillId="0" borderId="5" xfId="0" applyBorder="1" applyAlignment="1">
      <alignment horizontal="left" vertical="justify" wrapText="1"/>
    </xf>
    <xf numFmtId="0" fontId="0" fillId="0" borderId="6" xfId="0" applyBorder="1" applyAlignment="1">
      <alignment horizontal="left" vertical="justify" wrapText="1"/>
    </xf>
    <xf numFmtId="0" fontId="85" fillId="11" borderId="10" xfId="0" applyFont="1" applyFill="1"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1"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2" fontId="89" fillId="10" borderId="10" xfId="0" applyNumberFormat="1" applyFont="1" applyFill="1" applyBorder="1" applyAlignment="1">
      <alignment horizontal="center" vertical="top" wrapText="1"/>
    </xf>
    <xf numFmtId="2" fontId="89" fillId="10" borderId="9" xfId="0" applyNumberFormat="1" applyFont="1" applyFill="1" applyBorder="1" applyAlignment="1">
      <alignment horizontal="center" vertical="top" wrapText="1"/>
    </xf>
    <xf numFmtId="2" fontId="89" fillId="10" borderId="11" xfId="0" applyNumberFormat="1" applyFont="1" applyFill="1" applyBorder="1" applyAlignment="1">
      <alignment horizontal="center" vertical="top" wrapText="1"/>
    </xf>
    <xf numFmtId="2" fontId="89" fillId="10" borderId="6" xfId="0" applyNumberFormat="1" applyFont="1" applyFill="1" applyBorder="1" applyAlignment="1">
      <alignment horizontal="center" vertical="top" wrapText="1"/>
    </xf>
    <xf numFmtId="0" fontId="85" fillId="11" borderId="8" xfId="0" applyFont="1" applyFill="1" applyBorder="1" applyAlignment="1">
      <alignment horizontal="left" vertical="justify" wrapText="1"/>
    </xf>
    <xf numFmtId="0" fontId="85" fillId="11" borderId="9" xfId="0" applyFont="1" applyFill="1" applyBorder="1" applyAlignment="1">
      <alignment horizontal="left" vertical="justify" wrapText="1"/>
    </xf>
    <xf numFmtId="0" fontId="85" fillId="11" borderId="11" xfId="0" applyFont="1" applyFill="1" applyBorder="1" applyAlignment="1">
      <alignment horizontal="left" vertical="justify" wrapText="1"/>
    </xf>
    <xf numFmtId="0" fontId="85" fillId="11" borderId="5" xfId="0" applyFont="1" applyFill="1" applyBorder="1" applyAlignment="1">
      <alignment horizontal="left" vertical="justify" wrapText="1"/>
    </xf>
    <xf numFmtId="0" fontId="85" fillId="11" borderId="6" xfId="0" applyFont="1" applyFill="1" applyBorder="1" applyAlignment="1">
      <alignment horizontal="left" vertical="justify" wrapText="1"/>
    </xf>
    <xf numFmtId="0" fontId="83" fillId="15" borderId="11" xfId="0" applyFont="1" applyFill="1" applyBorder="1" applyAlignment="1">
      <alignment horizontal="left" vertical="top" wrapText="1"/>
    </xf>
    <xf numFmtId="0" fontId="0" fillId="15" borderId="5" xfId="0" applyFill="1" applyBorder="1" applyAlignment="1">
      <alignment horizontal="left" vertical="top" wrapText="1"/>
    </xf>
    <xf numFmtId="0" fontId="0" fillId="15" borderId="6" xfId="0" applyFill="1" applyBorder="1" applyAlignment="1">
      <alignment horizontal="left" vertical="top" wrapText="1"/>
    </xf>
    <xf numFmtId="0" fontId="83" fillId="16" borderId="5" xfId="0" applyFont="1" applyFill="1" applyBorder="1" applyAlignment="1">
      <alignment horizontal="left" vertical="top" wrapText="1"/>
    </xf>
    <xf numFmtId="0" fontId="0" fillId="16" borderId="5" xfId="0" applyFill="1" applyBorder="1" applyAlignment="1">
      <alignment horizontal="left" vertical="top" wrapText="1"/>
    </xf>
    <xf numFmtId="0" fontId="0" fillId="16" borderId="6" xfId="0" applyFill="1" applyBorder="1" applyAlignment="1">
      <alignment horizontal="left" vertical="top" wrapText="1"/>
    </xf>
    <xf numFmtId="0" fontId="83" fillId="15" borderId="18" xfId="0" applyFont="1" applyFill="1" applyBorder="1" applyAlignment="1">
      <alignment horizontal="left" vertical="top" wrapText="1"/>
    </xf>
    <xf numFmtId="0" fontId="0" fillId="15" borderId="0" xfId="0" applyFill="1" applyBorder="1" applyAlignment="1">
      <alignment horizontal="left" vertical="top" wrapText="1"/>
    </xf>
    <xf numFmtId="0" fontId="0" fillId="15" borderId="19" xfId="0" applyFill="1" applyBorder="1" applyAlignment="1">
      <alignment horizontal="left" vertical="top" wrapText="1"/>
    </xf>
    <xf numFmtId="0" fontId="0" fillId="0" borderId="18" xfId="0" applyBorder="1" applyAlignment="1">
      <alignment horizontal="left" vertical="top" wrapText="1"/>
    </xf>
    <xf numFmtId="0" fontId="0" fillId="0" borderId="0" xfId="0" applyBorder="1" applyAlignment="1">
      <alignment horizontal="left" vertical="top" wrapText="1"/>
    </xf>
    <xf numFmtId="0" fontId="0" fillId="0" borderId="19" xfId="0" applyBorder="1" applyAlignment="1">
      <alignment horizontal="left" vertical="top" wrapText="1"/>
    </xf>
    <xf numFmtId="0" fontId="83" fillId="15" borderId="10" xfId="0" applyFont="1" applyFill="1" applyBorder="1" applyAlignment="1">
      <alignment horizontal="left" vertical="top" wrapText="1"/>
    </xf>
    <xf numFmtId="0" fontId="0" fillId="15" borderId="8" xfId="0" applyFill="1" applyBorder="1" applyAlignment="1">
      <alignment horizontal="left" vertical="top" wrapText="1"/>
    </xf>
    <xf numFmtId="0" fontId="0" fillId="15" borderId="9" xfId="0" applyFill="1" applyBorder="1" applyAlignment="1">
      <alignment horizontal="left" vertical="top" wrapText="1"/>
    </xf>
    <xf numFmtId="0" fontId="83" fillId="16" borderId="8" xfId="0" applyFont="1" applyFill="1" applyBorder="1" applyAlignment="1">
      <alignment horizontal="left" vertical="top" wrapText="1"/>
    </xf>
    <xf numFmtId="0" fontId="0" fillId="16" borderId="8" xfId="0" applyFill="1" applyBorder="1" applyAlignment="1">
      <alignment horizontal="left" vertical="top" wrapText="1"/>
    </xf>
    <xf numFmtId="0" fontId="0" fillId="16" borderId="9" xfId="0" applyFill="1" applyBorder="1" applyAlignment="1">
      <alignment horizontal="left" vertical="top" wrapText="1"/>
    </xf>
    <xf numFmtId="0" fontId="83" fillId="16" borderId="0" xfId="0" applyFont="1" applyFill="1" applyBorder="1" applyAlignment="1">
      <alignment horizontal="left" vertical="top" wrapText="1"/>
    </xf>
    <xf numFmtId="0" fontId="0" fillId="16" borderId="0" xfId="0" applyFill="1" applyBorder="1" applyAlignment="1">
      <alignment horizontal="left" vertical="top" wrapText="1"/>
    </xf>
    <xf numFmtId="0" fontId="0" fillId="16" borderId="19" xfId="0" applyFill="1" applyBorder="1" applyAlignment="1">
      <alignment horizontal="left" vertical="top" wrapText="1"/>
    </xf>
    <xf numFmtId="0" fontId="0" fillId="15" borderId="0" xfId="0" applyFont="1" applyFill="1" applyBorder="1" applyAlignment="1">
      <alignment horizontal="left" vertical="top" wrapText="1"/>
    </xf>
    <xf numFmtId="0" fontId="0" fillId="15" borderId="19" xfId="0" applyFont="1" applyFill="1" applyBorder="1" applyAlignment="1">
      <alignment horizontal="left" vertical="top" wrapText="1"/>
    </xf>
    <xf numFmtId="0" fontId="83" fillId="16" borderId="18" xfId="0" applyFont="1" applyFill="1" applyBorder="1" applyAlignment="1">
      <alignment horizontal="left" vertical="top" wrapText="1"/>
    </xf>
    <xf numFmtId="0" fontId="83" fillId="16" borderId="11" xfId="0" applyFont="1" applyFill="1" applyBorder="1" applyAlignment="1">
      <alignment horizontal="left" vertical="top" wrapText="1"/>
    </xf>
    <xf numFmtId="0" fontId="53" fillId="0" borderId="0" xfId="0" applyFont="1" applyBorder="1" applyAlignment="1">
      <alignment horizontal="center" vertical="top" wrapText="1"/>
    </xf>
    <xf numFmtId="0" fontId="53" fillId="0" borderId="0" xfId="0" applyFont="1" applyBorder="1" applyAlignment="1">
      <alignment horizontal="center"/>
    </xf>
    <xf numFmtId="0" fontId="47" fillId="0" borderId="4" xfId="0" applyFont="1" applyBorder="1" applyAlignment="1">
      <alignment horizontal="left"/>
    </xf>
    <xf numFmtId="0" fontId="46" fillId="9" borderId="0" xfId="1" applyFont="1" applyFill="1" applyBorder="1" applyAlignment="1">
      <alignment horizontal="center" vertical="center"/>
    </xf>
    <xf numFmtId="0" fontId="47" fillId="0" borderId="4" xfId="0" applyFont="1" applyBorder="1" applyAlignment="1">
      <alignment horizontal="center" vertical="center"/>
    </xf>
    <xf numFmtId="0" fontId="0" fillId="0" borderId="0" xfId="0" applyAlignment="1">
      <alignment horizontal="left" vertical="top" wrapText="1"/>
    </xf>
    <xf numFmtId="0" fontId="83" fillId="16" borderId="10" xfId="0" applyFont="1" applyFill="1" applyBorder="1" applyAlignment="1">
      <alignment horizontal="left" vertical="top" wrapText="1"/>
    </xf>
    <xf numFmtId="0" fontId="47" fillId="0" borderId="4" xfId="0" applyFont="1" applyFill="1" applyBorder="1" applyAlignment="1">
      <alignment horizontal="left" vertical="center"/>
    </xf>
    <xf numFmtId="2" fontId="83" fillId="10" borderId="4" xfId="0" applyNumberFormat="1" applyFont="1" applyFill="1" applyBorder="1" applyAlignment="1">
      <alignment horizontal="left" vertical="center"/>
    </xf>
    <xf numFmtId="0" fontId="83" fillId="11" borderId="4" xfId="0" applyNumberFormat="1" applyFont="1" applyFill="1" applyBorder="1" applyAlignment="1">
      <alignment horizontal="left" vertical="top"/>
    </xf>
    <xf numFmtId="0" fontId="58" fillId="0" borderId="4" xfId="0" applyFont="1" applyBorder="1" applyAlignment="1">
      <alignment horizontal="center" vertical="center" wrapText="1"/>
    </xf>
    <xf numFmtId="0" fontId="47" fillId="0" borderId="4" xfId="0" applyFont="1" applyBorder="1" applyAlignment="1">
      <alignment horizontal="center" vertical="center" wrapText="1"/>
    </xf>
    <xf numFmtId="0" fontId="48" fillId="11" borderId="4" xfId="0" applyNumberFormat="1" applyFont="1" applyFill="1" applyBorder="1" applyAlignment="1">
      <alignment horizontal="left" vertical="top" wrapText="1"/>
    </xf>
    <xf numFmtId="0" fontId="46" fillId="9" borderId="0" xfId="0" applyFont="1" applyFill="1" applyBorder="1" applyAlignment="1">
      <alignment horizontal="left"/>
    </xf>
    <xf numFmtId="0" fontId="0" fillId="0" borderId="0" xfId="0" applyBorder="1" applyAlignment="1"/>
    <xf numFmtId="0" fontId="83" fillId="11" borderId="1" xfId="0" applyNumberFormat="1" applyFont="1" applyFill="1" applyBorder="1" applyAlignment="1">
      <alignment horizontal="left" vertical="top"/>
    </xf>
    <xf numFmtId="0" fontId="86" fillId="0" borderId="2" xfId="0" applyFont="1" applyBorder="1" applyAlignment="1">
      <alignment horizontal="left" vertical="top"/>
    </xf>
    <xf numFmtId="0" fontId="86" fillId="0" borderId="3" xfId="0" applyFont="1" applyBorder="1" applyAlignment="1">
      <alignment horizontal="left" vertical="top"/>
    </xf>
    <xf numFmtId="0" fontId="54" fillId="9" borderId="0" xfId="2" applyFont="1" applyFill="1" applyAlignment="1">
      <alignment horizontal="center" vertical="center"/>
    </xf>
    <xf numFmtId="0" fontId="46" fillId="9" borderId="0" xfId="1" applyFont="1" applyFill="1" applyBorder="1" applyAlignment="1">
      <alignment horizontal="left" vertical="center"/>
    </xf>
    <xf numFmtId="0" fontId="85" fillId="11" borderId="8" xfId="0" applyFont="1" applyFill="1" applyBorder="1" applyAlignment="1">
      <alignment horizontal="left" vertical="top" wrapText="1"/>
    </xf>
    <xf numFmtId="0" fontId="85" fillId="11" borderId="9" xfId="0" applyFont="1" applyFill="1" applyBorder="1" applyAlignment="1">
      <alignment horizontal="left" vertical="top" wrapText="1"/>
    </xf>
    <xf numFmtId="0" fontId="85" fillId="11" borderId="11" xfId="0" applyFont="1" applyFill="1" applyBorder="1" applyAlignment="1">
      <alignment horizontal="left" vertical="top" wrapText="1"/>
    </xf>
    <xf numFmtId="0" fontId="85" fillId="11" borderId="5" xfId="0" applyFont="1" applyFill="1" applyBorder="1" applyAlignment="1">
      <alignment horizontal="left" vertical="top" wrapText="1"/>
    </xf>
    <xf numFmtId="0" fontId="85" fillId="11" borderId="6" xfId="0" applyFont="1" applyFill="1" applyBorder="1" applyAlignment="1">
      <alignment horizontal="left" vertical="top" wrapText="1"/>
    </xf>
    <xf numFmtId="2" fontId="89" fillId="10" borderId="4" xfId="0" applyNumberFormat="1" applyFont="1" applyFill="1" applyBorder="1" applyAlignment="1">
      <alignment horizontal="center" vertical="top" wrapText="1"/>
    </xf>
    <xf numFmtId="2" fontId="83" fillId="10" borderId="4" xfId="0" applyNumberFormat="1" applyFont="1" applyFill="1" applyBorder="1" applyAlignment="1">
      <alignment horizontal="center" vertical="center"/>
    </xf>
    <xf numFmtId="2" fontId="48" fillId="10" borderId="4" xfId="0" applyNumberFormat="1" applyFont="1" applyFill="1" applyBorder="1" applyAlignment="1">
      <alignment horizontal="center" vertical="center"/>
    </xf>
    <xf numFmtId="0" fontId="83" fillId="11" borderId="4" xfId="0" applyNumberFormat="1" applyFont="1" applyFill="1" applyBorder="1" applyAlignment="1">
      <alignment vertical="top" wrapText="1"/>
    </xf>
    <xf numFmtId="0" fontId="87" fillId="11" borderId="4" xfId="0" applyNumberFormat="1" applyFont="1" applyFill="1" applyBorder="1" applyAlignment="1">
      <alignment vertical="top" wrapText="1"/>
    </xf>
    <xf numFmtId="0" fontId="90" fillId="11" borderId="10" xfId="0" applyFont="1" applyFill="1" applyBorder="1" applyAlignment="1">
      <alignment horizontal="left" vertical="top"/>
    </xf>
    <xf numFmtId="0" fontId="90" fillId="11" borderId="8" xfId="0" applyFont="1" applyFill="1" applyBorder="1" applyAlignment="1">
      <alignment horizontal="left" vertical="top"/>
    </xf>
    <xf numFmtId="0" fontId="90" fillId="11" borderId="9" xfId="0" applyFont="1" applyFill="1" applyBorder="1" applyAlignment="1">
      <alignment horizontal="left" vertical="top"/>
    </xf>
    <xf numFmtId="0" fontId="90" fillId="11" borderId="18" xfId="0" applyFont="1" applyFill="1" applyBorder="1" applyAlignment="1">
      <alignment horizontal="left" vertical="top"/>
    </xf>
    <xf numFmtId="0" fontId="90" fillId="11" borderId="0" xfId="0" applyFont="1" applyFill="1" applyBorder="1" applyAlignment="1">
      <alignment horizontal="left" vertical="top"/>
    </xf>
    <xf numFmtId="0" fontId="90" fillId="11" borderId="19" xfId="0" applyFont="1" applyFill="1" applyBorder="1" applyAlignment="1">
      <alignment horizontal="left" vertical="top"/>
    </xf>
    <xf numFmtId="0" fontId="90" fillId="11" borderId="11" xfId="0" applyFont="1" applyFill="1" applyBorder="1" applyAlignment="1">
      <alignment horizontal="left" vertical="top"/>
    </xf>
    <xf numFmtId="0" fontId="90" fillId="11" borderId="5" xfId="0" applyFont="1" applyFill="1" applyBorder="1" applyAlignment="1">
      <alignment horizontal="left" vertical="top"/>
    </xf>
    <xf numFmtId="0" fontId="90" fillId="11" borderId="6" xfId="0" applyFont="1" applyFill="1" applyBorder="1" applyAlignment="1">
      <alignment horizontal="left" vertical="top"/>
    </xf>
    <xf numFmtId="0" fontId="47" fillId="9" borderId="0" xfId="0" applyFont="1" applyFill="1" applyBorder="1" applyAlignment="1">
      <alignment horizontal="center" vertical="center"/>
    </xf>
    <xf numFmtId="0" fontId="83" fillId="11" borderId="4" xfId="0" applyNumberFormat="1" applyFont="1" applyFill="1" applyBorder="1" applyAlignment="1">
      <alignment horizontal="center" vertical="top"/>
    </xf>
    <xf numFmtId="1" fontId="83" fillId="10" borderId="4" xfId="0" applyNumberFormat="1" applyFont="1" applyFill="1" applyBorder="1" applyAlignment="1">
      <alignment horizontal="center" vertical="center"/>
    </xf>
    <xf numFmtId="49" fontId="83" fillId="11" borderId="4" xfId="0" applyNumberFormat="1" applyFont="1" applyFill="1" applyBorder="1" applyAlignment="1">
      <alignment horizontal="left" vertical="top"/>
    </xf>
    <xf numFmtId="0" fontId="83" fillId="11" borderId="4" xfId="0" applyFont="1" applyFill="1" applyBorder="1" applyAlignment="1">
      <alignment horizontal="left" vertical="top"/>
    </xf>
    <xf numFmtId="49" fontId="87" fillId="11" borderId="4" xfId="0" applyNumberFormat="1" applyFont="1" applyFill="1" applyBorder="1" applyAlignment="1">
      <alignment horizontal="left" vertical="top"/>
    </xf>
    <xf numFmtId="0" fontId="47" fillId="0" borderId="4" xfId="0" applyFont="1" applyFill="1" applyBorder="1" applyAlignment="1">
      <alignment horizontal="center" vertical="center"/>
    </xf>
    <xf numFmtId="0" fontId="95" fillId="11" borderId="4" xfId="0" applyNumberFormat="1" applyFont="1" applyFill="1" applyBorder="1" applyAlignment="1">
      <alignment horizontal="left" vertical="top" wrapText="1"/>
    </xf>
    <xf numFmtId="0" fontId="57" fillId="9" borderId="0" xfId="0" applyFont="1" applyFill="1" applyBorder="1" applyAlignment="1">
      <alignment horizontal="center"/>
    </xf>
    <xf numFmtId="0" fontId="52" fillId="0" borderId="4" xfId="0" applyFont="1" applyBorder="1" applyAlignment="1">
      <alignment horizontal="center" vertical="center"/>
    </xf>
    <xf numFmtId="0" fontId="47" fillId="0" borderId="4" xfId="0" applyFont="1" applyFill="1" applyBorder="1" applyAlignment="1">
      <alignment horizontal="center" vertical="center" textRotation="90" wrapText="1"/>
    </xf>
    <xf numFmtId="0" fontId="83" fillId="11" borderId="4" xfId="0" applyNumberFormat="1" applyFont="1" applyFill="1" applyBorder="1" applyAlignment="1">
      <alignment vertical="top"/>
    </xf>
    <xf numFmtId="49" fontId="48" fillId="11" borderId="4" xfId="0" applyNumberFormat="1" applyFont="1" applyFill="1" applyBorder="1" applyAlignment="1">
      <alignment horizontal="left" vertical="top"/>
    </xf>
    <xf numFmtId="0" fontId="42" fillId="6" borderId="0" xfId="5" applyFont="1" applyBorder="1" applyAlignment="1">
      <alignment horizontal="center" vertical="center"/>
    </xf>
    <xf numFmtId="0" fontId="43" fillId="14" borderId="0" xfId="4" applyFont="1" applyFill="1" applyBorder="1" applyAlignment="1">
      <alignment horizontal="center" vertical="center"/>
    </xf>
    <xf numFmtId="0" fontId="55" fillId="0" borderId="4" xfId="0" applyFont="1" applyBorder="1"/>
    <xf numFmtId="49" fontId="89" fillId="11" borderId="4" xfId="0" applyNumberFormat="1" applyFont="1" applyFill="1" applyBorder="1" applyAlignment="1">
      <alignment horizontal="left" vertical="top"/>
    </xf>
    <xf numFmtId="0" fontId="50" fillId="0" borderId="4" xfId="0" applyFont="1" applyFill="1" applyBorder="1" applyAlignment="1">
      <alignment horizontal="center" vertical="center" wrapText="1"/>
    </xf>
    <xf numFmtId="0" fontId="83" fillId="11" borderId="4" xfId="0" applyFont="1" applyFill="1" applyBorder="1" applyAlignment="1">
      <alignment horizontal="left" vertical="top" wrapText="1"/>
    </xf>
    <xf numFmtId="0" fontId="47" fillId="0" borderId="4" xfId="0" applyFont="1" applyFill="1" applyBorder="1" applyAlignment="1">
      <alignment horizontal="center"/>
    </xf>
    <xf numFmtId="0" fontId="47" fillId="0" borderId="4" xfId="0" applyFont="1" applyBorder="1" applyAlignment="1">
      <alignment horizontal="left" vertical="center" wrapText="1"/>
    </xf>
    <xf numFmtId="0" fontId="50" fillId="0" borderId="4" xfId="0" applyFont="1" applyBorder="1" applyAlignment="1">
      <alignment horizontal="center" vertical="center" wrapText="1"/>
    </xf>
    <xf numFmtId="0" fontId="94" fillId="0" borderId="4" xfId="0" applyFont="1" applyFill="1" applyBorder="1" applyAlignment="1">
      <alignment horizontal="center" vertical="center" wrapText="1"/>
    </xf>
    <xf numFmtId="49" fontId="52" fillId="0" borderId="4" xfId="0" applyNumberFormat="1" applyFont="1" applyBorder="1" applyAlignment="1">
      <alignment horizontal="center" vertical="center"/>
    </xf>
    <xf numFmtId="0" fontId="94" fillId="0" borderId="4" xfId="0" applyFont="1" applyFill="1" applyBorder="1" applyAlignment="1">
      <alignment horizontal="center" vertical="center"/>
    </xf>
    <xf numFmtId="0" fontId="93" fillId="11" borderId="23" xfId="0" applyFont="1" applyFill="1" applyBorder="1" applyAlignment="1">
      <alignment horizontal="left" vertical="top" wrapText="1"/>
    </xf>
    <xf numFmtId="0" fontId="93" fillId="11" borderId="24" xfId="0" applyFont="1" applyFill="1" applyBorder="1" applyAlignment="1">
      <alignment horizontal="left" vertical="top" wrapText="1"/>
    </xf>
    <xf numFmtId="0" fontId="93" fillId="11" borderId="25" xfId="0" applyFont="1" applyFill="1" applyBorder="1" applyAlignment="1">
      <alignment horizontal="left" vertical="top" wrapText="1"/>
    </xf>
    <xf numFmtId="0" fontId="93" fillId="11" borderId="26" xfId="0" applyFont="1" applyFill="1" applyBorder="1" applyAlignment="1">
      <alignment horizontal="left" vertical="top" wrapText="1"/>
    </xf>
    <xf numFmtId="0" fontId="93" fillId="11" borderId="0" xfId="0" applyFont="1" applyFill="1" applyBorder="1" applyAlignment="1">
      <alignment horizontal="left" vertical="top" wrapText="1"/>
    </xf>
    <xf numFmtId="0" fontId="93" fillId="11" borderId="22" xfId="0" applyFont="1" applyFill="1" applyBorder="1" applyAlignment="1">
      <alignment horizontal="left" vertical="top" wrapText="1"/>
    </xf>
    <xf numFmtId="0" fontId="93" fillId="11" borderId="12" xfId="0" applyFont="1" applyFill="1" applyBorder="1" applyAlignment="1">
      <alignment horizontal="left" vertical="top" wrapText="1"/>
    </xf>
    <xf numFmtId="0" fontId="93" fillId="11" borderId="21" xfId="0" applyFont="1" applyFill="1" applyBorder="1" applyAlignment="1">
      <alignment horizontal="left" vertical="top" wrapText="1"/>
    </xf>
    <xf numFmtId="0" fontId="93" fillId="11" borderId="15" xfId="0" applyFont="1" applyFill="1" applyBorder="1" applyAlignment="1">
      <alignment horizontal="left" vertical="top" wrapText="1"/>
    </xf>
    <xf numFmtId="0" fontId="0" fillId="0" borderId="4" xfId="0" applyBorder="1"/>
    <xf numFmtId="49" fontId="17" fillId="0" borderId="0" xfId="0" applyNumberFormat="1" applyFont="1" applyFill="1" applyBorder="1" applyAlignment="1">
      <alignment horizontal="left" vertical="top"/>
    </xf>
    <xf numFmtId="0" fontId="57" fillId="9" borderId="0" xfId="1" applyFont="1" applyFill="1" applyBorder="1" applyAlignment="1">
      <alignment horizontal="left" vertical="center"/>
    </xf>
    <xf numFmtId="0" fontId="16" fillId="0" borderId="0" xfId="0" applyFont="1" applyFill="1" applyBorder="1" applyAlignment="1">
      <alignment horizontal="center" vertical="center" wrapText="1"/>
    </xf>
    <xf numFmtId="0" fontId="16" fillId="0" borderId="0" xfId="0" applyFont="1" applyFill="1" applyBorder="1" applyAlignment="1">
      <alignment horizontal="center" vertical="center"/>
    </xf>
    <xf numFmtId="0" fontId="83" fillId="11" borderId="4" xfId="0" applyNumberFormat="1" applyFont="1" applyFill="1" applyBorder="1" applyAlignment="1">
      <alignment horizontal="left" vertical="top" wrapText="1"/>
    </xf>
    <xf numFmtId="0" fontId="47" fillId="0" borderId="4" xfId="0" applyFont="1" applyFill="1" applyBorder="1" applyAlignment="1">
      <alignment horizontal="center" vertical="center" wrapText="1"/>
    </xf>
    <xf numFmtId="49" fontId="87" fillId="11" borderId="1" xfId="0" applyNumberFormat="1" applyFont="1" applyFill="1" applyBorder="1" applyAlignment="1">
      <alignment horizontal="left" vertical="center"/>
    </xf>
    <xf numFmtId="49" fontId="87" fillId="11" borderId="2" xfId="0" applyNumberFormat="1" applyFont="1" applyFill="1" applyBorder="1" applyAlignment="1">
      <alignment horizontal="left" vertical="center"/>
    </xf>
    <xf numFmtId="49" fontId="87" fillId="11" borderId="3" xfId="0" applyNumberFormat="1" applyFont="1" applyFill="1" applyBorder="1" applyAlignment="1">
      <alignment horizontal="left" vertical="center"/>
    </xf>
    <xf numFmtId="0" fontId="47" fillId="0" borderId="4" xfId="0" applyFont="1" applyFill="1" applyBorder="1" applyAlignment="1">
      <alignment vertical="center"/>
    </xf>
    <xf numFmtId="0" fontId="96" fillId="11" borderId="10" xfId="0" applyFont="1" applyFill="1" applyBorder="1" applyAlignment="1">
      <alignment horizontal="left" vertical="justify" wrapText="1"/>
    </xf>
    <xf numFmtId="2" fontId="83" fillId="11" borderId="4" xfId="0" applyNumberFormat="1" applyFont="1" applyFill="1" applyBorder="1" applyAlignment="1">
      <alignment horizontal="left" vertical="center"/>
    </xf>
    <xf numFmtId="0" fontId="85" fillId="0" borderId="4" xfId="0" applyFont="1" applyFill="1" applyBorder="1" applyAlignment="1">
      <alignment horizontal="center" vertical="center"/>
    </xf>
    <xf numFmtId="0" fontId="85" fillId="0" borderId="4" xfId="0" applyFont="1" applyFill="1" applyBorder="1" applyAlignment="1">
      <alignment horizontal="center" vertical="center" wrapText="1"/>
    </xf>
    <xf numFmtId="0" fontId="83" fillId="15" borderId="18" xfId="0" applyFont="1" applyFill="1" applyBorder="1" applyAlignment="1">
      <alignment horizontal="left" vertical="center" wrapText="1"/>
    </xf>
    <xf numFmtId="0" fontId="0" fillId="15" borderId="0" xfId="0" applyFill="1" applyBorder="1" applyAlignment="1">
      <alignment horizontal="left" vertical="center" wrapText="1"/>
    </xf>
    <xf numFmtId="0" fontId="0" fillId="15" borderId="19" xfId="0" applyFill="1" applyBorder="1" applyAlignment="1">
      <alignment horizontal="left" vertical="center" wrapText="1"/>
    </xf>
    <xf numFmtId="0" fontId="47" fillId="0" borderId="4" xfId="0" applyFont="1" applyBorder="1" applyAlignment="1">
      <alignment horizontal="left" vertical="center"/>
    </xf>
    <xf numFmtId="0" fontId="5" fillId="0" borderId="0" xfId="0" applyFont="1" applyBorder="1" applyAlignment="1">
      <alignment horizontal="center"/>
    </xf>
    <xf numFmtId="0" fontId="0" fillId="0" borderId="0" xfId="0" applyBorder="1" applyAlignment="1">
      <alignment horizontal="center"/>
    </xf>
    <xf numFmtId="0" fontId="47" fillId="0" borderId="4" xfId="0" applyFont="1" applyFill="1" applyBorder="1" applyAlignment="1">
      <alignment horizontal="left" vertical="center" wrapText="1"/>
    </xf>
    <xf numFmtId="164" fontId="83" fillId="10" borderId="4" xfId="0" applyNumberFormat="1" applyFont="1" applyFill="1" applyBorder="1" applyAlignment="1">
      <alignment horizontal="center" vertical="center"/>
    </xf>
    <xf numFmtId="2" fontId="83" fillId="10" borderId="4" xfId="0" applyNumberFormat="1" applyFont="1" applyFill="1" applyBorder="1" applyAlignment="1">
      <alignment horizontal="center" vertical="top"/>
    </xf>
    <xf numFmtId="0" fontId="48" fillId="11" borderId="4" xfId="0" applyNumberFormat="1" applyFont="1" applyFill="1" applyBorder="1" applyAlignment="1">
      <alignment horizontal="left" vertical="top"/>
    </xf>
    <xf numFmtId="1" fontId="50" fillId="0" borderId="4" xfId="0" applyNumberFormat="1" applyFont="1" applyFill="1" applyBorder="1" applyAlignment="1">
      <alignment horizontal="center" vertical="center" wrapText="1"/>
    </xf>
    <xf numFmtId="0" fontId="82" fillId="7" borderId="4" xfId="6" applyNumberFormat="1" applyFont="1" applyBorder="1" applyAlignment="1">
      <alignment horizontal="center" vertical="top" wrapText="1"/>
    </xf>
    <xf numFmtId="0" fontId="82" fillId="7" borderId="4" xfId="6" applyFont="1" applyBorder="1" applyAlignment="1">
      <alignment horizontal="center"/>
    </xf>
    <xf numFmtId="0" fontId="48" fillId="11" borderId="4" xfId="0" applyFont="1" applyFill="1" applyBorder="1" applyAlignment="1">
      <alignment horizontal="left" vertical="top"/>
    </xf>
    <xf numFmtId="1" fontId="83" fillId="10" borderId="4" xfId="0" applyNumberFormat="1" applyFont="1" applyFill="1" applyBorder="1" applyAlignment="1">
      <alignment horizontal="center" vertical="top"/>
    </xf>
    <xf numFmtId="1" fontId="50" fillId="0" borderId="4" xfId="0" applyNumberFormat="1" applyFont="1" applyFill="1" applyBorder="1" applyAlignment="1">
      <alignment horizontal="center" vertical="center"/>
    </xf>
    <xf numFmtId="0" fontId="87" fillId="11" borderId="4" xfId="0" applyFont="1" applyFill="1" applyBorder="1" applyAlignment="1">
      <alignment horizontal="left" vertical="top" wrapText="1"/>
    </xf>
    <xf numFmtId="1" fontId="50" fillId="11" borderId="4" xfId="0" applyNumberFormat="1" applyFont="1" applyFill="1" applyBorder="1" applyAlignment="1">
      <alignment horizontal="center" vertical="center"/>
    </xf>
    <xf numFmtId="0" fontId="93" fillId="11" borderId="4" xfId="0" applyFont="1" applyFill="1" applyBorder="1" applyAlignment="1">
      <alignment horizontal="left" vertical="top" wrapText="1"/>
    </xf>
    <xf numFmtId="0" fontId="64" fillId="11" borderId="4" xfId="0" applyFont="1" applyFill="1" applyBorder="1" applyAlignment="1">
      <alignment horizontal="left" vertical="top" wrapText="1"/>
    </xf>
    <xf numFmtId="0" fontId="50" fillId="0" borderId="4" xfId="0" applyFont="1" applyFill="1" applyBorder="1" applyAlignment="1" applyProtection="1">
      <alignment horizontal="center" vertical="center" wrapText="1"/>
    </xf>
    <xf numFmtId="49" fontId="52" fillId="0" borderId="4" xfId="0" applyNumberFormat="1" applyFont="1" applyBorder="1" applyAlignment="1" applyProtection="1">
      <alignment horizontal="center" vertical="center"/>
      <protection locked="0"/>
    </xf>
    <xf numFmtId="16" fontId="52" fillId="0" borderId="4" xfId="0" applyNumberFormat="1" applyFont="1" applyBorder="1" applyAlignment="1">
      <alignment horizontal="center" vertical="center"/>
    </xf>
    <xf numFmtId="0" fontId="47" fillId="10" borderId="0" xfId="0" applyFont="1" applyFill="1" applyBorder="1" applyAlignment="1">
      <alignment horizontal="center" vertical="center"/>
    </xf>
    <xf numFmtId="0" fontId="52" fillId="0" borderId="4" xfId="0" applyFont="1" applyBorder="1" applyAlignment="1">
      <alignment horizontal="center" vertical="center" wrapText="1"/>
    </xf>
    <xf numFmtId="0" fontId="89" fillId="0" borderId="5" xfId="0" applyFont="1" applyFill="1" applyBorder="1" applyAlignment="1">
      <alignment horizontal="left" vertical="center"/>
    </xf>
    <xf numFmtId="0" fontId="86" fillId="0" borderId="5" xfId="0" applyFont="1" applyFill="1" applyBorder="1" applyAlignment="1">
      <alignment horizontal="left" vertical="center"/>
    </xf>
    <xf numFmtId="1" fontId="83" fillId="10" borderId="4" xfId="0" applyNumberFormat="1" applyFont="1" applyFill="1" applyBorder="1" applyAlignment="1">
      <alignment horizontal="center" vertical="center" wrapText="1"/>
    </xf>
    <xf numFmtId="0" fontId="87" fillId="11" borderId="4" xfId="0" applyNumberFormat="1" applyFont="1" applyFill="1" applyBorder="1" applyAlignment="1">
      <alignment horizontal="left" vertical="top" wrapText="1"/>
    </xf>
    <xf numFmtId="0" fontId="47" fillId="0" borderId="4" xfId="0" applyFont="1" applyBorder="1" applyAlignment="1">
      <alignment horizontal="left" vertical="top"/>
    </xf>
    <xf numFmtId="0" fontId="93" fillId="11" borderId="4" xfId="0" applyNumberFormat="1" applyFont="1" applyFill="1" applyBorder="1" applyAlignment="1">
      <alignment horizontal="left" vertical="top" wrapText="1" shrinkToFit="1"/>
    </xf>
    <xf numFmtId="0" fontId="94" fillId="0" borderId="4" xfId="0" applyFont="1" applyBorder="1" applyAlignment="1">
      <alignment horizontal="center" vertical="center" wrapText="1"/>
    </xf>
    <xf numFmtId="1" fontId="48" fillId="10" borderId="4" xfId="0" applyNumberFormat="1" applyFont="1" applyFill="1" applyBorder="1" applyAlignment="1">
      <alignment horizontal="center" vertical="top"/>
    </xf>
    <xf numFmtId="2" fontId="48" fillId="10" borderId="4" xfId="0" applyNumberFormat="1" applyFont="1" applyFill="1" applyBorder="1" applyAlignment="1">
      <alignment horizontal="center" vertical="top"/>
    </xf>
    <xf numFmtId="0" fontId="94" fillId="0" borderId="4" xfId="0" applyFont="1" applyBorder="1" applyAlignment="1">
      <alignment horizontal="center" vertical="center"/>
    </xf>
    <xf numFmtId="0" fontId="93" fillId="11" borderId="4" xfId="0" applyNumberFormat="1" applyFont="1" applyFill="1" applyBorder="1" applyAlignment="1">
      <alignment horizontal="left" vertical="top" wrapText="1"/>
    </xf>
    <xf numFmtId="0" fontId="49" fillId="11" borderId="4" xfId="0" applyFont="1" applyFill="1" applyBorder="1" applyAlignment="1">
      <alignment horizontal="left" vertical="top"/>
    </xf>
    <xf numFmtId="0" fontId="57" fillId="9" borderId="0" xfId="0" applyFont="1" applyFill="1" applyBorder="1" applyAlignment="1">
      <alignment horizontal="left"/>
    </xf>
    <xf numFmtId="49" fontId="87" fillId="11" borderId="1" xfId="0" applyNumberFormat="1" applyFont="1" applyFill="1" applyBorder="1" applyAlignment="1">
      <alignment horizontal="left" vertical="top" wrapText="1"/>
    </xf>
    <xf numFmtId="49" fontId="87" fillId="11" borderId="2" xfId="0" applyNumberFormat="1" applyFont="1" applyFill="1" applyBorder="1" applyAlignment="1">
      <alignment horizontal="left" vertical="top" wrapText="1"/>
    </xf>
    <xf numFmtId="49" fontId="87" fillId="11" borderId="3" xfId="0" applyNumberFormat="1" applyFont="1" applyFill="1" applyBorder="1" applyAlignment="1">
      <alignment horizontal="left" vertical="top" wrapText="1"/>
    </xf>
    <xf numFmtId="9" fontId="47" fillId="0" borderId="4" xfId="0" applyNumberFormat="1" applyFont="1" applyBorder="1" applyAlignment="1">
      <alignment horizontal="center" vertical="center"/>
    </xf>
    <xf numFmtId="0" fontId="47" fillId="0" borderId="4" xfId="0" applyFont="1" applyFill="1" applyBorder="1" applyAlignment="1">
      <alignment vertical="center" wrapText="1"/>
    </xf>
    <xf numFmtId="0" fontId="46" fillId="9" borderId="0" xfId="0" applyFont="1" applyFill="1" applyBorder="1" applyAlignment="1">
      <alignment horizontal="center"/>
    </xf>
    <xf numFmtId="1" fontId="85" fillId="10" borderId="4" xfId="0" applyNumberFormat="1" applyFont="1" applyFill="1" applyBorder="1" applyAlignment="1">
      <alignment horizontal="center" vertical="center"/>
    </xf>
    <xf numFmtId="49" fontId="47" fillId="0" borderId="4" xfId="0" applyNumberFormat="1" applyFont="1" applyBorder="1" applyAlignment="1">
      <alignment horizontal="center" vertical="center"/>
    </xf>
    <xf numFmtId="2" fontId="83" fillId="11" borderId="4" xfId="0" applyNumberFormat="1" applyFont="1" applyFill="1" applyBorder="1" applyAlignment="1">
      <alignment horizontal="center" vertical="center"/>
    </xf>
    <xf numFmtId="49" fontId="48" fillId="11" borderId="4" xfId="0" applyNumberFormat="1" applyFont="1" applyFill="1" applyBorder="1" applyAlignment="1">
      <alignment horizontal="center" vertical="top"/>
    </xf>
    <xf numFmtId="2" fontId="85" fillId="10" borderId="4" xfId="0" applyNumberFormat="1" applyFont="1" applyFill="1" applyBorder="1" applyAlignment="1">
      <alignment horizontal="center" vertical="center"/>
    </xf>
    <xf numFmtId="0" fontId="61" fillId="11" borderId="4" xfId="0" applyFont="1" applyFill="1" applyBorder="1" applyAlignment="1">
      <alignment horizontal="left"/>
    </xf>
    <xf numFmtId="0" fontId="0" fillId="0" borderId="0" xfId="0" applyFill="1" applyBorder="1" applyAlignment="1">
      <alignment horizontal="center"/>
    </xf>
    <xf numFmtId="0" fontId="95" fillId="11" borderId="3" xfId="0" applyNumberFormat="1" applyFont="1" applyFill="1" applyBorder="1" applyAlignment="1">
      <alignment horizontal="left" vertical="top" wrapText="1"/>
    </xf>
    <xf numFmtId="0" fontId="44" fillId="8" borderId="0" xfId="7" applyFont="1" applyAlignment="1">
      <alignment horizontal="center" vertical="center"/>
    </xf>
    <xf numFmtId="0" fontId="82" fillId="7" borderId="4" xfId="6" applyNumberFormat="1" applyFont="1" applyBorder="1" applyAlignment="1">
      <alignment horizontal="left" vertical="top" wrapText="1"/>
    </xf>
    <xf numFmtId="0" fontId="81" fillId="7" borderId="4" xfId="8" applyNumberFormat="1" applyFill="1" applyBorder="1" applyAlignment="1">
      <alignment horizontal="left" vertical="top" wrapText="1"/>
    </xf>
    <xf numFmtId="0" fontId="62" fillId="7" borderId="4" xfId="6" applyNumberFormat="1" applyFont="1" applyBorder="1" applyAlignment="1">
      <alignment horizontal="left" vertical="top" wrapText="1"/>
    </xf>
    <xf numFmtId="0" fontId="82" fillId="7" borderId="4" xfId="6" applyFont="1" applyBorder="1" applyAlignment="1">
      <alignment horizontal="left"/>
    </xf>
    <xf numFmtId="0" fontId="61" fillId="11" borderId="1" xfId="0" applyFont="1" applyFill="1"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50" fillId="0" borderId="4" xfId="0" applyFont="1" applyBorder="1" applyAlignment="1" applyProtection="1">
      <alignment horizontal="center" vertical="center"/>
    </xf>
    <xf numFmtId="1" fontId="50" fillId="0" borderId="4" xfId="0" applyNumberFormat="1" applyFont="1" applyFill="1" applyBorder="1" applyAlignment="1" applyProtection="1">
      <alignment horizontal="center" vertical="center" wrapText="1"/>
    </xf>
    <xf numFmtId="0" fontId="48" fillId="11" borderId="4" xfId="0" applyFont="1" applyFill="1" applyBorder="1" applyAlignment="1">
      <alignment horizontal="left" vertical="top" wrapText="1"/>
    </xf>
    <xf numFmtId="0" fontId="59" fillId="11" borderId="4" xfId="0" applyNumberFormat="1" applyFont="1" applyFill="1" applyBorder="1" applyAlignment="1">
      <alignment wrapText="1"/>
    </xf>
    <xf numFmtId="0" fontId="50" fillId="0" borderId="4" xfId="0" applyFont="1" applyBorder="1" applyAlignment="1">
      <alignment vertical="center"/>
    </xf>
    <xf numFmtId="0" fontId="57" fillId="9" borderId="0" xfId="1" applyFont="1" applyFill="1" applyBorder="1" applyAlignment="1">
      <alignment horizontal="center" vertical="center"/>
    </xf>
    <xf numFmtId="0" fontId="47" fillId="0" borderId="13" xfId="0" applyFont="1" applyFill="1" applyBorder="1" applyAlignment="1">
      <alignment horizontal="center" vertical="center"/>
    </xf>
    <xf numFmtId="0" fontId="70" fillId="12" borderId="1" xfId="0" applyFont="1" applyFill="1" applyBorder="1" applyAlignment="1">
      <alignment horizontal="center" wrapText="1"/>
    </xf>
    <xf numFmtId="0" fontId="70" fillId="12" borderId="3" xfId="0" applyFont="1" applyFill="1" applyBorder="1" applyAlignment="1">
      <alignment horizontal="center" wrapText="1"/>
    </xf>
    <xf numFmtId="0" fontId="70" fillId="12" borderId="1" xfId="1" applyFont="1" applyFill="1" applyBorder="1" applyAlignment="1">
      <alignment horizontal="center" vertical="center" wrapText="1"/>
    </xf>
    <xf numFmtId="0" fontId="70" fillId="12" borderId="3" xfId="1" applyFont="1" applyFill="1" applyBorder="1" applyAlignment="1">
      <alignment horizontal="center" vertical="center" wrapText="1"/>
    </xf>
    <xf numFmtId="0" fontId="50" fillId="12" borderId="1" xfId="2" applyFont="1" applyFill="1" applyBorder="1" applyAlignment="1">
      <alignment horizontal="center" vertical="center" wrapText="1"/>
    </xf>
    <xf numFmtId="0" fontId="50" fillId="12" borderId="3" xfId="2" applyFont="1" applyFill="1" applyBorder="1" applyAlignment="1">
      <alignment horizontal="center" vertical="center" wrapText="1"/>
    </xf>
    <xf numFmtId="0" fontId="70" fillId="12" borderId="1" xfId="1" applyNumberFormat="1" applyFont="1" applyFill="1" applyBorder="1" applyAlignment="1">
      <alignment horizontal="center" vertical="center" wrapText="1"/>
    </xf>
    <xf numFmtId="0" fontId="70" fillId="12" borderId="3" xfId="1" applyNumberFormat="1" applyFont="1" applyFill="1" applyBorder="1" applyAlignment="1">
      <alignment horizontal="center" vertical="center" wrapText="1"/>
    </xf>
    <xf numFmtId="0" fontId="55" fillId="0" borderId="4" xfId="0" applyFont="1" applyBorder="1" applyAlignment="1">
      <alignment horizontal="left" vertical="top" wrapText="1"/>
    </xf>
    <xf numFmtId="0" fontId="70" fillId="12" borderId="12" xfId="1" applyFont="1" applyFill="1" applyBorder="1" applyAlignment="1">
      <alignment horizontal="center" vertical="center" wrapText="1"/>
    </xf>
    <xf numFmtId="0" fontId="70" fillId="12" borderId="15" xfId="1" applyFont="1" applyFill="1" applyBorder="1" applyAlignment="1">
      <alignment horizontal="center" vertical="center" wrapText="1"/>
    </xf>
    <xf numFmtId="0" fontId="50" fillId="12" borderId="1" xfId="0" applyFont="1" applyFill="1" applyBorder="1" applyAlignment="1">
      <alignment horizontal="center" vertical="center" wrapText="1"/>
    </xf>
    <xf numFmtId="0" fontId="50" fillId="12" borderId="3" xfId="0" applyFont="1" applyFill="1" applyBorder="1" applyAlignment="1">
      <alignment horizontal="center" vertical="center" wrapText="1"/>
    </xf>
    <xf numFmtId="0" fontId="55" fillId="12" borderId="3" xfId="0" applyFont="1" applyFill="1" applyBorder="1"/>
    <xf numFmtId="0" fontId="38" fillId="0" borderId="17" xfId="0" applyFont="1" applyBorder="1" applyAlignment="1">
      <alignment horizontal="left" vertical="top" wrapText="1"/>
    </xf>
    <xf numFmtId="0" fontId="38" fillId="0" borderId="16" xfId="0" applyFont="1" applyBorder="1" applyAlignment="1">
      <alignment horizontal="left" vertical="top" wrapText="1"/>
    </xf>
    <xf numFmtId="0" fontId="61" fillId="0" borderId="13" xfId="0" applyFont="1" applyFill="1" applyBorder="1" applyAlignment="1">
      <alignment horizontal="center" wrapText="1"/>
    </xf>
    <xf numFmtId="0" fontId="61" fillId="0" borderId="14" xfId="0" applyFont="1" applyFill="1" applyBorder="1" applyAlignment="1">
      <alignment horizontal="center" wrapText="1"/>
    </xf>
    <xf numFmtId="0" fontId="61" fillId="0" borderId="7" xfId="0" applyFont="1" applyFill="1" applyBorder="1" applyAlignment="1">
      <alignment horizontal="center" wrapText="1"/>
    </xf>
    <xf numFmtId="0" fontId="50" fillId="0" borderId="1" xfId="1" applyFont="1" applyFill="1" applyBorder="1" applyAlignment="1">
      <alignment horizontal="center" vertical="center" wrapText="1"/>
    </xf>
    <xf numFmtId="0" fontId="50" fillId="0" borderId="3" xfId="1" applyFont="1" applyFill="1" applyBorder="1" applyAlignment="1">
      <alignment horizontal="center" vertical="center" wrapText="1"/>
    </xf>
    <xf numFmtId="0" fontId="97" fillId="11" borderId="4" xfId="0" applyNumberFormat="1" applyFont="1" applyFill="1" applyBorder="1" applyAlignment="1">
      <alignment horizontal="left" vertical="top" wrapText="1"/>
    </xf>
  </cellXfs>
  <cellStyles count="9">
    <cellStyle name="20% - Акцент1" xfId="1" builtinId="30"/>
    <cellStyle name="20% - Акцент3" xfId="6" builtinId="38"/>
    <cellStyle name="60% - Акцент3" xfId="7" builtinId="40"/>
    <cellStyle name="Акцент2" xfId="4" builtinId="33"/>
    <cellStyle name="Акцент3" xfId="5" builtinId="37"/>
    <cellStyle name="Акцент5" xfId="2" builtinId="45"/>
    <cellStyle name="Гиперссылка" xfId="8" builtinId="8"/>
    <cellStyle name="Обычный" xfId="0" builtinId="0"/>
    <cellStyle name="Процентный" xfId="3" builtinId="5"/>
  </cellStyles>
  <dxfs count="0"/>
  <tableStyles count="0" defaultTableStyle="TableStyleMedium9" defaultPivotStyle="PivotStyleLight16"/>
  <colors>
    <mruColors>
      <color rgb="FFFF5050"/>
      <color rgb="FF006600"/>
      <color rgb="FF660066"/>
      <color rgb="FF0000FF"/>
      <color rgb="FFF7EDE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4408955</xdr:colOff>
      <xdr:row>443</xdr:row>
      <xdr:rowOff>86284</xdr:rowOff>
    </xdr:from>
    <xdr:to>
      <xdr:col>3</xdr:col>
      <xdr:colOff>1824</xdr:colOff>
      <xdr:row>447</xdr:row>
      <xdr:rowOff>49305</xdr:rowOff>
    </xdr:to>
    <xdr:pic>
      <xdr:nvPicPr>
        <xdr:cNvPr id="1026"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5070102" y="115114666"/>
          <a:ext cx="6411028" cy="2473138"/>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spiruharet.md/" TargetMode="External"/><Relationship Id="rId1" Type="http://schemas.openxmlformats.org/officeDocument/2006/relationships/hyperlink" Target="mailto:spiruharet1964@gmail.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1"/>
  <dimension ref="A1:AP740"/>
  <sheetViews>
    <sheetView tabSelected="1" view="pageBreakPreview" topLeftCell="A718" zoomScale="85" zoomScaleNormal="85" zoomScaleSheetLayoutView="85" workbookViewId="0">
      <selection activeCell="B559" sqref="B559:S563"/>
    </sheetView>
  </sheetViews>
  <sheetFormatPr defaultRowHeight="15"/>
  <cols>
    <col min="1" max="1" width="2.42578125" style="25" customWidth="1"/>
    <col min="2" max="24" width="9.5703125" customWidth="1"/>
  </cols>
  <sheetData>
    <row r="1" spans="2:20" ht="19.5" customHeight="1"/>
    <row r="2" spans="2:20" ht="17.25" customHeight="1">
      <c r="B2" s="346" t="s">
        <v>1219</v>
      </c>
      <c r="C2" s="346"/>
      <c r="D2" s="346"/>
      <c r="E2" s="346"/>
      <c r="F2" s="346"/>
      <c r="G2" s="346"/>
      <c r="H2" s="346"/>
      <c r="I2" s="346"/>
      <c r="J2" s="346"/>
      <c r="K2" s="346"/>
      <c r="L2" s="346"/>
      <c r="M2" s="346"/>
      <c r="N2" s="346"/>
      <c r="O2" s="346"/>
      <c r="P2" s="346"/>
      <c r="Q2" s="346"/>
      <c r="R2" s="346"/>
      <c r="S2" s="346"/>
      <c r="T2" s="346"/>
    </row>
    <row r="3" spans="2:20" ht="17.25" customHeight="1">
      <c r="B3" s="346"/>
      <c r="C3" s="346"/>
      <c r="D3" s="346"/>
      <c r="E3" s="346"/>
      <c r="F3" s="346"/>
      <c r="G3" s="346"/>
      <c r="H3" s="346"/>
      <c r="I3" s="346"/>
      <c r="J3" s="346"/>
      <c r="K3" s="346"/>
      <c r="L3" s="346"/>
      <c r="M3" s="346"/>
      <c r="N3" s="346"/>
      <c r="O3" s="346"/>
      <c r="P3" s="346"/>
      <c r="Q3" s="346"/>
      <c r="R3" s="346"/>
      <c r="S3" s="346"/>
      <c r="T3" s="346"/>
    </row>
    <row r="4" spans="2:20" ht="17.25" customHeight="1">
      <c r="B4" s="347" t="s">
        <v>807</v>
      </c>
      <c r="C4" s="347"/>
      <c r="D4" s="347"/>
      <c r="E4" s="347"/>
      <c r="F4" s="347"/>
      <c r="G4" s="347"/>
      <c r="H4" s="347"/>
      <c r="I4" s="347"/>
      <c r="J4" s="347"/>
      <c r="K4" s="347"/>
      <c r="L4" s="347"/>
      <c r="M4" s="347"/>
      <c r="N4" s="347"/>
      <c r="O4" s="347"/>
      <c r="P4" s="347"/>
      <c r="Q4" s="347"/>
      <c r="R4" s="347"/>
      <c r="S4" s="347"/>
      <c r="T4" s="347"/>
    </row>
    <row r="5" spans="2:20" ht="12.6" customHeight="1">
      <c r="B5" s="347"/>
      <c r="C5" s="347"/>
      <c r="D5" s="347"/>
      <c r="E5" s="347"/>
      <c r="F5" s="347"/>
      <c r="G5" s="347"/>
      <c r="H5" s="347"/>
      <c r="I5" s="347"/>
      <c r="J5" s="347"/>
      <c r="K5" s="347"/>
      <c r="L5" s="347"/>
      <c r="M5" s="347"/>
      <c r="N5" s="347"/>
      <c r="O5" s="347"/>
      <c r="P5" s="347"/>
      <c r="Q5" s="347"/>
      <c r="R5" s="347"/>
      <c r="S5" s="347"/>
      <c r="T5" s="347"/>
    </row>
    <row r="6" spans="2:20" ht="13.9" customHeight="1">
      <c r="B6" s="35"/>
      <c r="C6" s="35"/>
      <c r="D6" s="35"/>
      <c r="E6" s="35"/>
      <c r="F6" s="35"/>
      <c r="G6" s="35"/>
      <c r="H6" s="35"/>
      <c r="I6" s="35"/>
      <c r="J6" s="35"/>
      <c r="K6" s="35"/>
      <c r="L6" s="35"/>
      <c r="M6" s="35"/>
      <c r="N6" s="35"/>
      <c r="O6" s="35"/>
      <c r="P6" s="35"/>
      <c r="Q6" s="35"/>
      <c r="R6" s="35"/>
    </row>
    <row r="7" spans="2:20" ht="14.45" customHeight="1">
      <c r="B7" s="434" t="s">
        <v>0</v>
      </c>
      <c r="C7" s="434"/>
      <c r="D7" s="434"/>
      <c r="E7" s="434"/>
      <c r="F7" s="434"/>
      <c r="G7" s="434"/>
      <c r="H7" s="434"/>
      <c r="I7" s="434"/>
      <c r="J7" s="434"/>
      <c r="K7" s="434"/>
      <c r="L7" s="434"/>
      <c r="M7" s="434"/>
      <c r="N7" s="434"/>
      <c r="O7" s="434"/>
      <c r="P7" s="434"/>
      <c r="Q7" s="434"/>
      <c r="R7" s="434"/>
      <c r="S7" s="434"/>
    </row>
    <row r="8" spans="2:20" ht="13.15" customHeight="1">
      <c r="B8" s="434"/>
      <c r="C8" s="434"/>
      <c r="D8" s="434"/>
      <c r="E8" s="434"/>
      <c r="F8" s="434"/>
      <c r="G8" s="434"/>
      <c r="H8" s="434"/>
      <c r="I8" s="434"/>
      <c r="J8" s="434"/>
      <c r="K8" s="434"/>
      <c r="L8" s="434"/>
      <c r="M8" s="434"/>
      <c r="N8" s="434"/>
      <c r="O8" s="434"/>
      <c r="P8" s="434"/>
      <c r="Q8" s="434"/>
      <c r="R8" s="434"/>
      <c r="S8" s="434"/>
    </row>
    <row r="9" spans="2:20" ht="13.9" customHeight="1"/>
    <row r="10" spans="2:20" ht="17.25" customHeight="1">
      <c r="B10" s="296" t="s">
        <v>140</v>
      </c>
      <c r="C10" s="296"/>
      <c r="D10" s="296"/>
      <c r="E10" s="296"/>
      <c r="F10" s="435" t="s">
        <v>1088</v>
      </c>
      <c r="G10" s="435"/>
      <c r="H10" s="435"/>
      <c r="I10" s="435"/>
      <c r="J10" s="435"/>
      <c r="K10" s="435"/>
      <c r="L10" s="435"/>
      <c r="M10" s="435"/>
      <c r="N10" s="435"/>
      <c r="O10" s="435"/>
      <c r="P10" s="52"/>
      <c r="Q10" s="219"/>
    </row>
    <row r="11" spans="2:20" ht="17.25" customHeight="1">
      <c r="B11" s="385" t="s">
        <v>1</v>
      </c>
      <c r="C11" s="385"/>
      <c r="D11" s="385"/>
      <c r="E11" s="385"/>
      <c r="F11" s="435" t="s">
        <v>279</v>
      </c>
      <c r="G11" s="435"/>
      <c r="H11" s="435"/>
      <c r="I11" s="435"/>
      <c r="J11" s="435"/>
      <c r="K11" s="435"/>
      <c r="L11" s="435"/>
      <c r="M11" s="435"/>
      <c r="N11" s="435"/>
      <c r="O11" s="435"/>
      <c r="P11" s="52"/>
      <c r="Q11" s="219"/>
    </row>
    <row r="12" spans="2:20" ht="17.25" customHeight="1">
      <c r="B12" s="385" t="s">
        <v>2</v>
      </c>
      <c r="C12" s="385"/>
      <c r="D12" s="385"/>
      <c r="E12" s="385"/>
      <c r="F12" s="435" t="s">
        <v>1089</v>
      </c>
      <c r="G12" s="435"/>
      <c r="H12" s="435"/>
      <c r="I12" s="435"/>
      <c r="J12" s="435"/>
      <c r="K12" s="435"/>
      <c r="L12" s="435"/>
      <c r="M12" s="435"/>
      <c r="N12" s="435"/>
      <c r="O12" s="435"/>
      <c r="P12" s="52"/>
      <c r="Q12" s="219"/>
    </row>
    <row r="13" spans="2:20" ht="17.25" customHeight="1">
      <c r="B13" s="296" t="s">
        <v>3</v>
      </c>
      <c r="C13" s="296"/>
      <c r="D13" s="296"/>
      <c r="E13" s="296"/>
      <c r="F13" s="435" t="s">
        <v>1090</v>
      </c>
      <c r="G13" s="435"/>
      <c r="H13" s="435"/>
      <c r="I13" s="435"/>
      <c r="J13" s="435"/>
      <c r="K13" s="435"/>
      <c r="L13" s="435"/>
      <c r="M13" s="435"/>
      <c r="N13" s="435"/>
      <c r="O13" s="435"/>
      <c r="P13" s="52"/>
      <c r="Q13" s="219"/>
    </row>
    <row r="14" spans="2:20" ht="17.25" customHeight="1">
      <c r="B14" s="296" t="s">
        <v>810</v>
      </c>
      <c r="C14" s="296"/>
      <c r="D14" s="296"/>
      <c r="E14" s="296"/>
      <c r="F14" s="435" t="s">
        <v>1091</v>
      </c>
      <c r="G14" s="435"/>
      <c r="H14" s="435"/>
      <c r="I14" s="435"/>
      <c r="J14" s="435"/>
      <c r="K14" s="435"/>
      <c r="L14" s="435"/>
      <c r="M14" s="435"/>
      <c r="N14" s="435"/>
      <c r="O14" s="435"/>
      <c r="P14" s="52"/>
      <c r="Q14" s="219"/>
    </row>
    <row r="15" spans="2:20" ht="17.25" customHeight="1">
      <c r="B15" s="296" t="s">
        <v>94</v>
      </c>
      <c r="C15" s="296"/>
      <c r="D15" s="296"/>
      <c r="E15" s="296"/>
      <c r="F15" s="435" t="s">
        <v>418</v>
      </c>
      <c r="G15" s="435"/>
      <c r="H15" s="435"/>
      <c r="I15" s="435"/>
      <c r="J15" s="435"/>
      <c r="K15" s="435"/>
      <c r="L15" s="435"/>
      <c r="M15" s="435"/>
      <c r="N15" s="435"/>
      <c r="O15" s="435"/>
      <c r="P15" s="52"/>
      <c r="Q15" s="219"/>
    </row>
    <row r="16" spans="2:20" ht="17.25" customHeight="1">
      <c r="B16" s="296" t="s">
        <v>794</v>
      </c>
      <c r="C16" s="296"/>
      <c r="D16" s="296"/>
      <c r="E16" s="296"/>
      <c r="F16" s="435" t="s">
        <v>405</v>
      </c>
      <c r="G16" s="438"/>
      <c r="H16" s="435" t="s">
        <v>325</v>
      </c>
      <c r="I16" s="438"/>
      <c r="J16" s="435" t="s">
        <v>410</v>
      </c>
      <c r="K16" s="438"/>
      <c r="L16" s="393"/>
      <c r="M16" s="394"/>
      <c r="N16" s="393"/>
      <c r="O16" s="394"/>
      <c r="P16" s="52"/>
      <c r="Q16" s="219"/>
    </row>
    <row r="17" spans="2:23" ht="17.25" customHeight="1">
      <c r="B17" s="296" t="s">
        <v>4</v>
      </c>
      <c r="C17" s="296"/>
      <c r="D17" s="296"/>
      <c r="E17" s="296"/>
      <c r="F17" s="435" t="s">
        <v>1092</v>
      </c>
      <c r="G17" s="435"/>
      <c r="H17" s="435"/>
      <c r="I17" s="435"/>
      <c r="J17" s="435"/>
      <c r="K17" s="435"/>
      <c r="L17" s="435"/>
      <c r="M17" s="435"/>
      <c r="N17" s="435"/>
      <c r="O17" s="435"/>
      <c r="P17" s="52"/>
      <c r="Q17" s="219"/>
    </row>
    <row r="18" spans="2:23" ht="17.25" customHeight="1">
      <c r="B18" s="296" t="s">
        <v>5</v>
      </c>
      <c r="C18" s="296"/>
      <c r="D18" s="296"/>
      <c r="E18" s="296"/>
      <c r="F18" s="435" t="s">
        <v>1093</v>
      </c>
      <c r="G18" s="435"/>
      <c r="H18" s="435"/>
      <c r="I18" s="435"/>
      <c r="J18" s="435"/>
      <c r="K18" s="435"/>
      <c r="L18" s="435"/>
      <c r="M18" s="435"/>
      <c r="N18" s="435"/>
      <c r="O18" s="435"/>
      <c r="P18" s="52"/>
      <c r="Q18" s="219"/>
    </row>
    <row r="19" spans="2:23" ht="17.25" customHeight="1">
      <c r="B19" s="296" t="s">
        <v>6</v>
      </c>
      <c r="C19" s="296"/>
      <c r="D19" s="296"/>
      <c r="E19" s="296"/>
      <c r="F19" s="436" t="s">
        <v>1094</v>
      </c>
      <c r="G19" s="437"/>
      <c r="H19" s="437"/>
      <c r="I19" s="437"/>
      <c r="J19" s="437"/>
      <c r="K19" s="437"/>
      <c r="L19" s="437"/>
      <c r="M19" s="437"/>
      <c r="N19" s="437"/>
      <c r="O19" s="437"/>
      <c r="P19" s="52"/>
      <c r="Q19" s="219"/>
    </row>
    <row r="20" spans="2:23" ht="17.25" customHeight="1">
      <c r="B20" s="385" t="s">
        <v>7</v>
      </c>
      <c r="C20" s="385"/>
      <c r="D20" s="385"/>
      <c r="E20" s="385"/>
      <c r="F20" s="436" t="s">
        <v>1316</v>
      </c>
      <c r="G20" s="437"/>
      <c r="H20" s="437"/>
      <c r="I20" s="437"/>
      <c r="J20" s="437"/>
      <c r="K20" s="437"/>
      <c r="L20" s="437"/>
      <c r="M20" s="437"/>
      <c r="N20" s="437"/>
      <c r="O20" s="437"/>
      <c r="P20" s="52"/>
      <c r="Q20" s="219"/>
    </row>
    <row r="21" spans="2:23" ht="17.25" customHeight="1">
      <c r="B21" s="296" t="s">
        <v>8</v>
      </c>
      <c r="C21" s="296"/>
      <c r="D21" s="296"/>
      <c r="E21" s="296"/>
      <c r="F21" s="435">
        <v>1</v>
      </c>
      <c r="G21" s="435"/>
      <c r="H21" s="435"/>
      <c r="I21" s="435"/>
      <c r="J21" s="435"/>
      <c r="K21" s="435"/>
      <c r="L21" s="435"/>
      <c r="M21" s="435"/>
      <c r="N21" s="435"/>
      <c r="O21" s="435"/>
      <c r="P21" s="52"/>
      <c r="Q21" s="219"/>
    </row>
    <row r="22" spans="2:23" ht="17.25" customHeight="1">
      <c r="B22" s="296" t="s">
        <v>9</v>
      </c>
      <c r="C22" s="296"/>
      <c r="D22" s="296"/>
      <c r="E22" s="296"/>
      <c r="F22" s="435" t="s">
        <v>337</v>
      </c>
      <c r="G22" s="435"/>
      <c r="H22" s="435"/>
      <c r="I22" s="435"/>
      <c r="J22" s="435"/>
      <c r="K22" s="435"/>
      <c r="L22" s="435"/>
      <c r="M22" s="435"/>
      <c r="N22" s="435"/>
      <c r="O22" s="435"/>
      <c r="P22" s="52"/>
      <c r="Q22" s="219"/>
    </row>
    <row r="23" spans="2:23" ht="17.25" customHeight="1">
      <c r="B23" s="385" t="s">
        <v>808</v>
      </c>
      <c r="C23" s="385"/>
      <c r="D23" s="385"/>
      <c r="E23" s="385"/>
      <c r="F23" s="435" t="s">
        <v>338</v>
      </c>
      <c r="G23" s="435"/>
      <c r="H23" s="435"/>
      <c r="I23" s="435"/>
      <c r="J23" s="435"/>
      <c r="K23" s="435"/>
      <c r="L23" s="435"/>
      <c r="M23" s="435"/>
      <c r="N23" s="435"/>
      <c r="O23" s="435"/>
      <c r="P23" s="52"/>
      <c r="Q23" s="219"/>
    </row>
    <row r="24" spans="2:23" ht="17.25" customHeight="1">
      <c r="F24" s="96"/>
      <c r="G24" s="96"/>
      <c r="H24" s="96"/>
      <c r="I24" s="96"/>
      <c r="J24" s="96"/>
      <c r="K24" s="96"/>
      <c r="L24" s="96"/>
      <c r="M24" s="96"/>
      <c r="N24" s="96"/>
      <c r="O24" s="96"/>
      <c r="Q24" s="219"/>
    </row>
    <row r="25" spans="2:23" ht="17.25" customHeight="1">
      <c r="B25" s="434" t="s">
        <v>422</v>
      </c>
      <c r="C25" s="434"/>
      <c r="D25" s="434"/>
      <c r="E25" s="434"/>
      <c r="F25" s="434"/>
      <c r="G25" s="434"/>
      <c r="H25" s="434"/>
      <c r="I25" s="434"/>
      <c r="J25" s="434"/>
      <c r="K25" s="434"/>
      <c r="L25" s="434"/>
      <c r="M25" s="434"/>
      <c r="N25" s="434"/>
      <c r="O25" s="434"/>
      <c r="P25" s="434"/>
      <c r="Q25" s="434"/>
      <c r="R25" s="434"/>
      <c r="S25" s="434"/>
    </row>
    <row r="26" spans="2:23" ht="17.25" customHeight="1">
      <c r="B26" s="434"/>
      <c r="C26" s="434"/>
      <c r="D26" s="434"/>
      <c r="E26" s="434"/>
      <c r="F26" s="434"/>
      <c r="G26" s="434"/>
      <c r="H26" s="434"/>
      <c r="I26" s="434"/>
      <c r="J26" s="434"/>
      <c r="K26" s="434"/>
      <c r="L26" s="434"/>
      <c r="M26" s="434"/>
      <c r="N26" s="434"/>
      <c r="O26" s="434"/>
      <c r="P26" s="434"/>
      <c r="Q26" s="434"/>
      <c r="R26" s="434"/>
      <c r="S26" s="434"/>
    </row>
    <row r="27" spans="2:23" ht="17.25" customHeight="1"/>
    <row r="28" spans="2:23" ht="17.25" customHeight="1">
      <c r="B28" s="297" t="s">
        <v>210</v>
      </c>
      <c r="C28" s="297"/>
      <c r="D28" s="297"/>
      <c r="E28" s="297"/>
      <c r="F28" s="297"/>
      <c r="G28" s="297"/>
      <c r="H28" s="1"/>
      <c r="I28" s="1"/>
      <c r="J28" s="1"/>
      <c r="K28" s="1"/>
    </row>
    <row r="29" spans="2:23" ht="17.25" customHeight="1">
      <c r="B29" s="229"/>
      <c r="C29" s="237"/>
      <c r="D29" s="237"/>
      <c r="E29" s="3"/>
      <c r="F29" s="3"/>
      <c r="G29" s="3"/>
      <c r="H29" s="1"/>
      <c r="I29" s="1"/>
      <c r="J29" s="1"/>
      <c r="K29" s="1"/>
      <c r="R29" s="25"/>
      <c r="S29" s="25"/>
      <c r="T29" s="25"/>
      <c r="U29" s="25"/>
      <c r="V29" s="25"/>
      <c r="W29" s="219"/>
    </row>
    <row r="30" spans="2:23" ht="17.25" customHeight="1">
      <c r="B30" s="385" t="s">
        <v>1220</v>
      </c>
      <c r="C30" s="385"/>
      <c r="D30" s="385"/>
      <c r="E30" s="385"/>
      <c r="F30" s="385"/>
      <c r="G30" s="385"/>
      <c r="H30" s="236">
        <v>72</v>
      </c>
      <c r="I30" s="165"/>
      <c r="J30" s="385" t="s">
        <v>1227</v>
      </c>
      <c r="K30" s="385"/>
      <c r="L30" s="385"/>
      <c r="M30" s="385"/>
      <c r="N30" s="385"/>
      <c r="O30" s="385"/>
      <c r="P30" s="236">
        <v>73</v>
      </c>
      <c r="Q30" s="94"/>
      <c r="R30" s="352" t="s">
        <v>11</v>
      </c>
      <c r="S30" s="352"/>
      <c r="T30" s="352"/>
      <c r="U30" s="352"/>
      <c r="V30" s="352"/>
      <c r="W30" s="146"/>
    </row>
    <row r="31" spans="2:23" ht="17.25" customHeight="1">
      <c r="B31" s="385" t="s">
        <v>1221</v>
      </c>
      <c r="C31" s="385"/>
      <c r="D31" s="385"/>
      <c r="E31" s="385"/>
      <c r="F31" s="385"/>
      <c r="G31" s="385"/>
      <c r="H31" s="236">
        <v>6</v>
      </c>
      <c r="I31" s="165"/>
      <c r="J31" s="385" t="s">
        <v>1228</v>
      </c>
      <c r="K31" s="385"/>
      <c r="L31" s="385"/>
      <c r="M31" s="385"/>
      <c r="N31" s="385"/>
      <c r="O31" s="385"/>
      <c r="P31" s="236">
        <v>6</v>
      </c>
      <c r="Q31" s="94"/>
      <c r="R31" s="351"/>
      <c r="S31" s="351"/>
      <c r="T31" s="351"/>
      <c r="U31" s="351"/>
      <c r="V31" s="351"/>
      <c r="W31" s="146"/>
    </row>
    <row r="32" spans="2:23" ht="17.25" customHeight="1">
      <c r="B32" s="353" t="s">
        <v>1222</v>
      </c>
      <c r="C32" s="353"/>
      <c r="D32" s="353"/>
      <c r="E32" s="353"/>
      <c r="F32" s="353"/>
      <c r="G32" s="353"/>
      <c r="H32" s="236">
        <v>66</v>
      </c>
      <c r="I32" s="165"/>
      <c r="J32" s="353" t="s">
        <v>1229</v>
      </c>
      <c r="K32" s="353"/>
      <c r="L32" s="353"/>
      <c r="M32" s="353"/>
      <c r="N32" s="353"/>
      <c r="O32" s="353"/>
      <c r="P32" s="236">
        <v>67</v>
      </c>
      <c r="Q32" s="94"/>
      <c r="R32" s="351"/>
      <c r="S32" s="351"/>
      <c r="T32" s="351"/>
      <c r="U32" s="351"/>
      <c r="V32" s="351"/>
      <c r="W32" s="146"/>
    </row>
    <row r="33" spans="2:25" ht="17.25" customHeight="1">
      <c r="B33" s="353" t="s">
        <v>1223</v>
      </c>
      <c r="C33" s="353"/>
      <c r="D33" s="353"/>
      <c r="E33" s="353"/>
      <c r="F33" s="353"/>
      <c r="G33" s="353"/>
      <c r="H33" s="236">
        <v>5</v>
      </c>
      <c r="I33" s="165"/>
      <c r="J33" s="353" t="s">
        <v>1230</v>
      </c>
      <c r="K33" s="353"/>
      <c r="L33" s="353"/>
      <c r="M33" s="353"/>
      <c r="N33" s="353"/>
      <c r="O33" s="353"/>
      <c r="P33" s="236">
        <v>5</v>
      </c>
      <c r="Q33" s="94"/>
      <c r="R33" s="351"/>
      <c r="S33" s="351"/>
      <c r="T33" s="351"/>
      <c r="U33" s="351"/>
      <c r="V33" s="351"/>
      <c r="W33" s="146"/>
    </row>
    <row r="34" spans="2:25" ht="17.25" customHeight="1">
      <c r="B34" s="353" t="s">
        <v>1224</v>
      </c>
      <c r="C34" s="353"/>
      <c r="D34" s="353"/>
      <c r="E34" s="353"/>
      <c r="F34" s="353"/>
      <c r="G34" s="353"/>
      <c r="H34" s="236">
        <v>4</v>
      </c>
      <c r="I34" s="165"/>
      <c r="J34" s="353" t="s">
        <v>1231</v>
      </c>
      <c r="K34" s="353"/>
      <c r="L34" s="353"/>
      <c r="M34" s="353"/>
      <c r="N34" s="353"/>
      <c r="O34" s="353"/>
      <c r="P34" s="236">
        <v>4</v>
      </c>
      <c r="Q34" s="94"/>
      <c r="R34" s="351"/>
      <c r="S34" s="351"/>
      <c r="T34" s="351"/>
      <c r="U34" s="351"/>
      <c r="V34" s="351"/>
      <c r="W34" s="146"/>
    </row>
    <row r="35" spans="2:25" ht="17.25" customHeight="1">
      <c r="B35" s="353" t="s">
        <v>1225</v>
      </c>
      <c r="C35" s="353"/>
      <c r="D35" s="353"/>
      <c r="E35" s="353"/>
      <c r="F35" s="353"/>
      <c r="G35" s="353"/>
      <c r="H35" s="236">
        <v>2</v>
      </c>
      <c r="I35" s="165"/>
      <c r="J35" s="353" t="s">
        <v>1232</v>
      </c>
      <c r="K35" s="353"/>
      <c r="L35" s="353"/>
      <c r="M35" s="353"/>
      <c r="N35" s="353"/>
      <c r="O35" s="353"/>
      <c r="P35" s="236">
        <v>3</v>
      </c>
      <c r="Q35" s="94"/>
      <c r="R35" s="351"/>
      <c r="S35" s="351"/>
      <c r="T35" s="351"/>
      <c r="U35" s="351"/>
      <c r="V35" s="351"/>
      <c r="W35" s="146"/>
    </row>
    <row r="36" spans="2:25" ht="17.25" customHeight="1">
      <c r="B36" s="353" t="s">
        <v>12</v>
      </c>
      <c r="C36" s="353"/>
      <c r="D36" s="353"/>
      <c r="E36" s="353"/>
      <c r="F36" s="353"/>
      <c r="G36" s="353"/>
      <c r="H36" s="236">
        <v>5</v>
      </c>
      <c r="I36" s="165"/>
      <c r="J36" s="385" t="s">
        <v>761</v>
      </c>
      <c r="K36" s="385"/>
      <c r="L36" s="385"/>
      <c r="M36" s="385"/>
      <c r="N36" s="385"/>
      <c r="O36" s="385"/>
      <c r="P36" s="236">
        <v>4</v>
      </c>
      <c r="Q36" s="94"/>
      <c r="R36" s="351"/>
      <c r="S36" s="351"/>
      <c r="T36" s="351"/>
      <c r="U36" s="351"/>
      <c r="V36" s="351"/>
      <c r="W36" s="146"/>
    </row>
    <row r="37" spans="2:25" ht="17.25" customHeight="1">
      <c r="B37" s="353" t="s">
        <v>1226</v>
      </c>
      <c r="C37" s="353"/>
      <c r="D37" s="353"/>
      <c r="E37" s="353"/>
      <c r="F37" s="353"/>
      <c r="G37" s="353"/>
      <c r="H37" s="236">
        <v>1</v>
      </c>
      <c r="I37" s="165"/>
      <c r="J37" s="385" t="s">
        <v>1233</v>
      </c>
      <c r="K37" s="385"/>
      <c r="L37" s="385"/>
      <c r="M37" s="385"/>
      <c r="N37" s="385"/>
      <c r="O37" s="385"/>
      <c r="P37" s="236">
        <v>3</v>
      </c>
      <c r="Q37" s="94"/>
      <c r="R37" s="351"/>
      <c r="S37" s="351"/>
      <c r="T37" s="351"/>
      <c r="U37" s="351"/>
      <c r="V37" s="351"/>
      <c r="W37" s="146"/>
    </row>
    <row r="38" spans="2:25" ht="17.25" customHeight="1">
      <c r="W38" s="219"/>
    </row>
    <row r="39" spans="2:25" ht="17.25" customHeight="1">
      <c r="B39" s="297" t="s">
        <v>211</v>
      </c>
      <c r="C39" s="297"/>
      <c r="D39" s="297"/>
      <c r="E39" s="297"/>
      <c r="F39" s="297"/>
      <c r="G39" s="297"/>
      <c r="W39" s="219"/>
    </row>
    <row r="40" spans="2:25" ht="17.25" customHeight="1">
      <c r="B40" s="229"/>
      <c r="C40" s="229"/>
      <c r="D40" s="229"/>
      <c r="E40" s="229"/>
      <c r="F40" s="229"/>
      <c r="G40" s="229"/>
      <c r="H40" s="219"/>
      <c r="W40" s="219"/>
    </row>
    <row r="41" spans="2:25" ht="17.25" customHeight="1">
      <c r="B41" s="442" t="s">
        <v>209</v>
      </c>
      <c r="C41" s="442"/>
      <c r="D41" s="442"/>
      <c r="E41" s="442"/>
      <c r="F41" s="442"/>
      <c r="G41" s="442"/>
      <c r="H41" s="443" t="s">
        <v>760</v>
      </c>
      <c r="I41" s="443"/>
      <c r="K41" s="298" t="s">
        <v>202</v>
      </c>
      <c r="L41" s="298"/>
      <c r="M41" s="298"/>
      <c r="N41" s="305" t="s">
        <v>203</v>
      </c>
      <c r="O41" s="406" t="s">
        <v>449</v>
      </c>
      <c r="P41" s="305" t="s">
        <v>450</v>
      </c>
      <c r="Q41" s="305"/>
      <c r="R41" s="305"/>
      <c r="S41" s="406" t="s">
        <v>453</v>
      </c>
      <c r="T41" s="298" t="s">
        <v>1072</v>
      </c>
      <c r="U41" s="137"/>
      <c r="V41" s="137"/>
      <c r="W41" s="219"/>
      <c r="Y41" s="129"/>
    </row>
    <row r="42" spans="2:25" ht="17.25" customHeight="1">
      <c r="B42" s="442"/>
      <c r="C42" s="442"/>
      <c r="D42" s="442"/>
      <c r="E42" s="442"/>
      <c r="F42" s="442"/>
      <c r="G42" s="442"/>
      <c r="H42" s="443"/>
      <c r="I42" s="443"/>
      <c r="K42" s="298"/>
      <c r="L42" s="298"/>
      <c r="M42" s="298"/>
      <c r="N42" s="305"/>
      <c r="O42" s="406"/>
      <c r="P42" s="305"/>
      <c r="Q42" s="305"/>
      <c r="R42" s="305"/>
      <c r="S42" s="406"/>
      <c r="T42" s="298"/>
      <c r="U42" s="137"/>
      <c r="V42" s="137"/>
      <c r="W42" s="219"/>
      <c r="Y42" s="129"/>
    </row>
    <row r="43" spans="2:25" ht="17.25" customHeight="1">
      <c r="B43" s="442"/>
      <c r="C43" s="442"/>
      <c r="D43" s="442"/>
      <c r="E43" s="442"/>
      <c r="F43" s="442"/>
      <c r="G43" s="442"/>
      <c r="H43" s="443"/>
      <c r="I43" s="443"/>
      <c r="K43" s="298"/>
      <c r="L43" s="298"/>
      <c r="M43" s="298"/>
      <c r="N43" s="305"/>
      <c r="O43" s="406"/>
      <c r="P43" s="305"/>
      <c r="Q43" s="305"/>
      <c r="R43" s="305"/>
      <c r="S43" s="406"/>
      <c r="T43" s="298"/>
      <c r="U43" s="137"/>
      <c r="V43" s="137"/>
      <c r="W43" s="219"/>
      <c r="Y43" s="129"/>
    </row>
    <row r="44" spans="2:25" ht="17.25" customHeight="1">
      <c r="B44" s="442"/>
      <c r="C44" s="442"/>
      <c r="D44" s="442"/>
      <c r="E44" s="442"/>
      <c r="F44" s="442"/>
      <c r="G44" s="442"/>
      <c r="H44" s="147" t="s">
        <v>269</v>
      </c>
      <c r="I44" s="147" t="s">
        <v>237</v>
      </c>
      <c r="K44" s="298"/>
      <c r="L44" s="298"/>
      <c r="M44" s="298"/>
      <c r="N44" s="305"/>
      <c r="O44" s="406"/>
      <c r="P44" s="141" t="s">
        <v>207</v>
      </c>
      <c r="Q44" s="141" t="s">
        <v>836</v>
      </c>
      <c r="R44" s="141" t="s">
        <v>204</v>
      </c>
      <c r="S44" s="406"/>
      <c r="T44" s="298"/>
      <c r="U44" s="137"/>
      <c r="V44" s="137"/>
      <c r="W44" s="219"/>
      <c r="Y44" s="129"/>
    </row>
    <row r="45" spans="2:25" ht="17.25" customHeight="1">
      <c r="B45" s="385" t="s">
        <v>445</v>
      </c>
      <c r="C45" s="385"/>
      <c r="D45" s="385"/>
      <c r="E45" s="385"/>
      <c r="F45" s="385"/>
      <c r="G45" s="385"/>
      <c r="H45" s="223">
        <v>59</v>
      </c>
      <c r="I45" s="224"/>
      <c r="K45" s="418" t="s">
        <v>353</v>
      </c>
      <c r="L45" s="418"/>
      <c r="M45" s="418"/>
      <c r="N45" s="225">
        <v>8</v>
      </c>
      <c r="O45" s="225">
        <v>8</v>
      </c>
      <c r="P45" s="225">
        <v>1</v>
      </c>
      <c r="Q45" s="225">
        <v>5</v>
      </c>
      <c r="R45" s="225">
        <v>1</v>
      </c>
      <c r="S45" s="167"/>
      <c r="T45" s="168"/>
      <c r="U45" s="138"/>
      <c r="V45" s="138"/>
      <c r="W45" s="219"/>
      <c r="Y45" s="129"/>
    </row>
    <row r="46" spans="2:25" ht="17.25" customHeight="1">
      <c r="B46" s="385" t="s">
        <v>345</v>
      </c>
      <c r="C46" s="385"/>
      <c r="D46" s="385"/>
      <c r="E46" s="385"/>
      <c r="F46" s="385"/>
      <c r="G46" s="385"/>
      <c r="H46" s="223">
        <v>2</v>
      </c>
      <c r="I46" s="224">
        <f>H46/H45</f>
        <v>3.3898305084745763E-2</v>
      </c>
      <c r="K46" s="418" t="s">
        <v>361</v>
      </c>
      <c r="L46" s="418"/>
      <c r="M46" s="418"/>
      <c r="N46" s="223">
        <v>9</v>
      </c>
      <c r="O46" s="223">
        <v>9</v>
      </c>
      <c r="P46" s="223">
        <v>1</v>
      </c>
      <c r="Q46" s="223">
        <v>3</v>
      </c>
      <c r="R46" s="223">
        <v>2</v>
      </c>
      <c r="S46" s="164"/>
      <c r="T46" s="168"/>
      <c r="U46" s="138"/>
      <c r="V46" s="138"/>
      <c r="W46" s="219"/>
      <c r="Y46" s="129"/>
    </row>
    <row r="47" spans="2:25" ht="17.25" customHeight="1">
      <c r="B47" s="385" t="s">
        <v>340</v>
      </c>
      <c r="C47" s="385"/>
      <c r="D47" s="385"/>
      <c r="E47" s="385"/>
      <c r="F47" s="385"/>
      <c r="G47" s="385"/>
      <c r="H47" s="223">
        <v>19</v>
      </c>
      <c r="I47" s="224">
        <f>H47/H45</f>
        <v>0.32203389830508472</v>
      </c>
      <c r="K47" s="418" t="s">
        <v>447</v>
      </c>
      <c r="L47" s="418"/>
      <c r="M47" s="418"/>
      <c r="N47" s="223">
        <v>2</v>
      </c>
      <c r="O47" s="223">
        <v>2</v>
      </c>
      <c r="P47" s="223">
        <v>1</v>
      </c>
      <c r="Q47" s="223">
        <v>1</v>
      </c>
      <c r="R47" s="223">
        <v>0</v>
      </c>
      <c r="S47" s="164"/>
      <c r="T47" s="168"/>
      <c r="U47" s="138"/>
      <c r="V47" s="138"/>
      <c r="W47" s="219"/>
      <c r="Y47" s="129"/>
    </row>
    <row r="48" spans="2:25" ht="17.25" customHeight="1">
      <c r="B48" s="385" t="s">
        <v>341</v>
      </c>
      <c r="C48" s="385"/>
      <c r="D48" s="385"/>
      <c r="E48" s="385"/>
      <c r="F48" s="385"/>
      <c r="G48" s="385"/>
      <c r="H48" s="223">
        <v>25</v>
      </c>
      <c r="I48" s="224">
        <f>H48/H45</f>
        <v>0.42372881355932202</v>
      </c>
      <c r="K48" s="418" t="s">
        <v>362</v>
      </c>
      <c r="L48" s="418"/>
      <c r="M48" s="418"/>
      <c r="N48" s="223">
        <v>4</v>
      </c>
      <c r="O48" s="223">
        <v>4</v>
      </c>
      <c r="P48" s="223">
        <v>1</v>
      </c>
      <c r="Q48" s="223">
        <v>2</v>
      </c>
      <c r="R48" s="223">
        <v>1</v>
      </c>
      <c r="S48" s="164"/>
      <c r="T48" s="168"/>
      <c r="U48" s="138"/>
      <c r="V48" s="138"/>
      <c r="W48" s="219"/>
      <c r="Y48" s="129"/>
    </row>
    <row r="49" spans="2:25" ht="17.25" customHeight="1">
      <c r="B49" s="385" t="s">
        <v>342</v>
      </c>
      <c r="C49" s="385"/>
      <c r="D49" s="385"/>
      <c r="E49" s="385"/>
      <c r="F49" s="385"/>
      <c r="G49" s="385"/>
      <c r="H49" s="223">
        <v>12</v>
      </c>
      <c r="I49" s="224">
        <f>H49/H45</f>
        <v>0.20338983050847459</v>
      </c>
      <c r="K49" s="418" t="s">
        <v>363</v>
      </c>
      <c r="L49" s="418"/>
      <c r="M49" s="418"/>
      <c r="N49" s="223">
        <v>3</v>
      </c>
      <c r="O49" s="223">
        <v>3</v>
      </c>
      <c r="P49" s="223">
        <v>0</v>
      </c>
      <c r="Q49" s="223">
        <v>1</v>
      </c>
      <c r="R49" s="223">
        <v>1</v>
      </c>
      <c r="S49" s="164"/>
      <c r="T49" s="168"/>
      <c r="U49" s="138"/>
      <c r="V49" s="138"/>
      <c r="W49" s="219"/>
      <c r="Y49" s="129"/>
    </row>
    <row r="50" spans="2:25" ht="17.25" customHeight="1">
      <c r="B50" s="385" t="s">
        <v>343</v>
      </c>
      <c r="C50" s="385"/>
      <c r="D50" s="385"/>
      <c r="E50" s="385"/>
      <c r="F50" s="385"/>
      <c r="G50" s="385"/>
      <c r="H50" s="223">
        <v>2</v>
      </c>
      <c r="I50" s="224">
        <f>H50/H45</f>
        <v>3.3898305084745763E-2</v>
      </c>
      <c r="K50" s="418" t="s">
        <v>355</v>
      </c>
      <c r="L50" s="418"/>
      <c r="M50" s="418"/>
      <c r="N50" s="223">
        <v>3</v>
      </c>
      <c r="O50" s="223">
        <v>3</v>
      </c>
      <c r="P50" s="223">
        <v>2</v>
      </c>
      <c r="Q50" s="223">
        <v>1</v>
      </c>
      <c r="R50" s="223">
        <v>0</v>
      </c>
      <c r="S50" s="164"/>
      <c r="T50" s="168"/>
      <c r="U50" s="138"/>
      <c r="V50" s="138"/>
      <c r="W50" s="219"/>
      <c r="Y50" s="129"/>
    </row>
    <row r="51" spans="2:25" ht="17.25" customHeight="1">
      <c r="B51" s="385" t="s">
        <v>344</v>
      </c>
      <c r="C51" s="385"/>
      <c r="D51" s="385"/>
      <c r="E51" s="385"/>
      <c r="F51" s="385"/>
      <c r="G51" s="385"/>
      <c r="H51" s="223">
        <v>0</v>
      </c>
      <c r="I51" s="224">
        <f>H51/H45</f>
        <v>0</v>
      </c>
      <c r="J51" s="144"/>
      <c r="K51" s="395" t="s">
        <v>19</v>
      </c>
      <c r="L51" s="395"/>
      <c r="M51" s="395"/>
      <c r="N51" s="223">
        <v>3</v>
      </c>
      <c r="O51" s="223">
        <v>3</v>
      </c>
      <c r="P51" s="223">
        <v>0</v>
      </c>
      <c r="Q51" s="223">
        <v>2</v>
      </c>
      <c r="R51" s="223">
        <v>1</v>
      </c>
      <c r="S51" s="164"/>
      <c r="T51" s="168"/>
      <c r="U51" s="138"/>
      <c r="V51" s="138"/>
      <c r="W51" s="219"/>
      <c r="Y51" s="129"/>
    </row>
    <row r="52" spans="2:25" ht="17.25" customHeight="1">
      <c r="B52" s="385" t="s">
        <v>346</v>
      </c>
      <c r="C52" s="385"/>
      <c r="D52" s="385"/>
      <c r="E52" s="385"/>
      <c r="F52" s="385"/>
      <c r="G52" s="385"/>
      <c r="H52" s="223">
        <v>16</v>
      </c>
      <c r="I52" s="224">
        <f>H52/H45</f>
        <v>0.2711864406779661</v>
      </c>
      <c r="J52" s="18"/>
      <c r="K52" s="395" t="s">
        <v>357</v>
      </c>
      <c r="L52" s="395"/>
      <c r="M52" s="395"/>
      <c r="N52" s="223">
        <v>3</v>
      </c>
      <c r="O52" s="223">
        <v>3</v>
      </c>
      <c r="P52" s="223">
        <v>1</v>
      </c>
      <c r="Q52" s="223">
        <v>1</v>
      </c>
      <c r="R52" s="223">
        <v>0</v>
      </c>
      <c r="S52" s="164"/>
      <c r="T52" s="168"/>
      <c r="U52" s="138"/>
      <c r="V52" s="138"/>
      <c r="W52" s="219"/>
      <c r="Y52" s="129"/>
    </row>
    <row r="53" spans="2:25" ht="17.25" customHeight="1">
      <c r="B53" s="385" t="s">
        <v>830</v>
      </c>
      <c r="C53" s="385"/>
      <c r="D53" s="385"/>
      <c r="E53" s="385"/>
      <c r="F53" s="385"/>
      <c r="G53" s="385"/>
      <c r="H53" s="223">
        <v>22</v>
      </c>
      <c r="I53" s="224">
        <f>H53/H45</f>
        <v>0.3728813559322034</v>
      </c>
      <c r="J53" s="18"/>
      <c r="K53" s="395" t="s">
        <v>93</v>
      </c>
      <c r="L53" s="395"/>
      <c r="M53" s="395"/>
      <c r="N53" s="223">
        <v>8</v>
      </c>
      <c r="O53" s="223">
        <v>8</v>
      </c>
      <c r="P53" s="223">
        <v>6</v>
      </c>
      <c r="Q53" s="223">
        <v>1</v>
      </c>
      <c r="R53" s="223">
        <v>1</v>
      </c>
      <c r="S53" s="164"/>
      <c r="T53" s="168"/>
      <c r="U53" s="138"/>
      <c r="V53" s="138"/>
      <c r="W53" s="219"/>
      <c r="Y53" s="129"/>
    </row>
    <row r="54" spans="2:25" ht="17.25" customHeight="1">
      <c r="B54" s="385" t="s">
        <v>347</v>
      </c>
      <c r="C54" s="385"/>
      <c r="D54" s="385"/>
      <c r="E54" s="385"/>
      <c r="F54" s="385"/>
      <c r="G54" s="385"/>
      <c r="H54" s="223">
        <v>10</v>
      </c>
      <c r="I54" s="224">
        <f>H54/H45</f>
        <v>0.16949152542372881</v>
      </c>
      <c r="J54" s="18"/>
      <c r="K54" s="395" t="s">
        <v>17</v>
      </c>
      <c r="L54" s="395"/>
      <c r="M54" s="395"/>
      <c r="N54" s="223">
        <v>3</v>
      </c>
      <c r="O54" s="223">
        <v>3</v>
      </c>
      <c r="P54" s="223">
        <v>0</v>
      </c>
      <c r="Q54" s="223">
        <v>0</v>
      </c>
      <c r="R54" s="223">
        <v>1</v>
      </c>
      <c r="S54" s="164"/>
      <c r="T54" s="168"/>
      <c r="U54" s="138"/>
      <c r="V54" s="138"/>
      <c r="W54" s="219"/>
      <c r="Y54" s="129"/>
    </row>
    <row r="55" spans="2:25" ht="17.25" customHeight="1">
      <c r="B55" s="385" t="s">
        <v>348</v>
      </c>
      <c r="C55" s="385"/>
      <c r="D55" s="385"/>
      <c r="E55" s="385"/>
      <c r="F55" s="385"/>
      <c r="G55" s="385"/>
      <c r="H55" s="223">
        <v>11</v>
      </c>
      <c r="I55" s="224">
        <f>H55/H45</f>
        <v>0.1864406779661017</v>
      </c>
      <c r="J55" s="148"/>
      <c r="K55" s="395" t="s">
        <v>95</v>
      </c>
      <c r="L55" s="395"/>
      <c r="M55" s="395"/>
      <c r="N55" s="223">
        <v>2</v>
      </c>
      <c r="O55" s="223">
        <v>2</v>
      </c>
      <c r="P55" s="223">
        <v>1</v>
      </c>
      <c r="Q55" s="223">
        <v>0</v>
      </c>
      <c r="R55" s="223">
        <v>0</v>
      </c>
      <c r="S55" s="164"/>
      <c r="T55" s="168"/>
      <c r="U55" s="138"/>
      <c r="V55" s="138"/>
      <c r="W55" s="219"/>
      <c r="Y55" s="129"/>
    </row>
    <row r="56" spans="2:25" ht="17.25" customHeight="1">
      <c r="B56" s="385" t="s">
        <v>349</v>
      </c>
      <c r="C56" s="385"/>
      <c r="D56" s="385"/>
      <c r="E56" s="385"/>
      <c r="F56" s="385"/>
      <c r="G56" s="385"/>
      <c r="H56" s="223">
        <v>2</v>
      </c>
      <c r="I56" s="224">
        <f>H56/H45</f>
        <v>3.3898305084745763E-2</v>
      </c>
      <c r="K56" s="395" t="s">
        <v>16</v>
      </c>
      <c r="L56" s="395"/>
      <c r="M56" s="395"/>
      <c r="N56" s="223">
        <v>2</v>
      </c>
      <c r="O56" s="223">
        <v>2</v>
      </c>
      <c r="P56" s="223">
        <v>1</v>
      </c>
      <c r="Q56" s="223">
        <v>1</v>
      </c>
      <c r="R56" s="223">
        <v>0</v>
      </c>
      <c r="S56" s="164"/>
      <c r="T56" s="168"/>
      <c r="U56" s="138"/>
      <c r="V56" s="138"/>
      <c r="W56" s="219"/>
      <c r="Y56" s="129"/>
    </row>
    <row r="57" spans="2:25" ht="17.25" customHeight="1">
      <c r="B57" s="385" t="s">
        <v>350</v>
      </c>
      <c r="C57" s="385"/>
      <c r="D57" s="385"/>
      <c r="E57" s="385"/>
      <c r="F57" s="385"/>
      <c r="G57" s="385"/>
      <c r="H57" s="223">
        <v>11</v>
      </c>
      <c r="I57" s="224">
        <f>H57/H45</f>
        <v>0.1864406779661017</v>
      </c>
      <c r="K57" s="395" t="s">
        <v>15</v>
      </c>
      <c r="L57" s="395"/>
      <c r="M57" s="395"/>
      <c r="N57" s="223">
        <v>3</v>
      </c>
      <c r="O57" s="223">
        <v>3</v>
      </c>
      <c r="P57" s="223">
        <v>2</v>
      </c>
      <c r="Q57" s="223">
        <v>1</v>
      </c>
      <c r="R57" s="223">
        <v>0</v>
      </c>
      <c r="S57" s="164"/>
      <c r="T57" s="168"/>
      <c r="U57" s="138"/>
      <c r="V57" s="138"/>
      <c r="W57" s="219"/>
      <c r="Y57" s="129"/>
    </row>
    <row r="58" spans="2:25" ht="17.25" customHeight="1">
      <c r="B58" s="385" t="s">
        <v>635</v>
      </c>
      <c r="C58" s="385"/>
      <c r="D58" s="385"/>
      <c r="E58" s="385"/>
      <c r="F58" s="385"/>
      <c r="G58" s="385"/>
      <c r="H58" s="223">
        <v>46</v>
      </c>
      <c r="I58" s="224">
        <f>H58/H45</f>
        <v>0.77966101694915257</v>
      </c>
      <c r="J58" s="144"/>
      <c r="K58" s="395" t="s">
        <v>369</v>
      </c>
      <c r="L58" s="395"/>
      <c r="M58" s="395"/>
      <c r="N58" s="223">
        <v>3</v>
      </c>
      <c r="O58" s="223">
        <v>3</v>
      </c>
      <c r="P58" s="223">
        <v>0</v>
      </c>
      <c r="Q58" s="223">
        <v>3</v>
      </c>
      <c r="R58" s="223">
        <v>0</v>
      </c>
      <c r="S58" s="164"/>
      <c r="T58" s="168"/>
      <c r="U58" s="138"/>
      <c r="V58" s="138"/>
      <c r="W58" s="219"/>
      <c r="Y58" s="129"/>
    </row>
    <row r="59" spans="2:25" ht="17.25" customHeight="1">
      <c r="B59" s="385" t="s">
        <v>831</v>
      </c>
      <c r="C59" s="385"/>
      <c r="D59" s="385"/>
      <c r="E59" s="385"/>
      <c r="F59" s="385"/>
      <c r="G59" s="385"/>
      <c r="H59" s="223">
        <v>0</v>
      </c>
      <c r="I59" s="224">
        <f>H59/H45</f>
        <v>0</v>
      </c>
      <c r="K59" s="395" t="s">
        <v>370</v>
      </c>
      <c r="L59" s="395"/>
      <c r="M59" s="395"/>
      <c r="N59" s="223">
        <v>1</v>
      </c>
      <c r="O59" s="223">
        <v>1</v>
      </c>
      <c r="P59" s="223">
        <v>0</v>
      </c>
      <c r="Q59" s="223">
        <v>0</v>
      </c>
      <c r="R59" s="223">
        <v>0</v>
      </c>
      <c r="S59" s="164"/>
      <c r="T59" s="168"/>
      <c r="U59" s="138"/>
      <c r="V59" s="138"/>
      <c r="W59" s="219"/>
      <c r="Y59" s="129"/>
    </row>
    <row r="60" spans="2:25" ht="17.25" customHeight="1">
      <c r="B60" s="385" t="s">
        <v>832</v>
      </c>
      <c r="C60" s="385"/>
      <c r="D60" s="385"/>
      <c r="E60" s="385"/>
      <c r="F60" s="385"/>
      <c r="G60" s="385"/>
      <c r="H60" s="223">
        <v>59</v>
      </c>
      <c r="I60" s="224">
        <f>H60/H45</f>
        <v>1</v>
      </c>
      <c r="K60" s="395" t="s">
        <v>367</v>
      </c>
      <c r="L60" s="395"/>
      <c r="M60" s="395"/>
      <c r="N60" s="223">
        <v>2</v>
      </c>
      <c r="O60" s="223">
        <v>1</v>
      </c>
      <c r="P60" s="223">
        <v>0</v>
      </c>
      <c r="Q60" s="223">
        <v>0</v>
      </c>
      <c r="R60" s="223">
        <v>1</v>
      </c>
      <c r="S60" s="164"/>
      <c r="T60" s="168"/>
      <c r="U60" s="138"/>
      <c r="V60" s="138"/>
      <c r="W60" s="219"/>
      <c r="Y60" s="129"/>
    </row>
    <row r="61" spans="2:25" ht="17.25" customHeight="1">
      <c r="B61" s="385" t="s">
        <v>18</v>
      </c>
      <c r="C61" s="385"/>
      <c r="D61" s="385"/>
      <c r="E61" s="385"/>
      <c r="F61" s="385"/>
      <c r="G61" s="385"/>
      <c r="H61" s="223">
        <v>0</v>
      </c>
      <c r="I61" s="224">
        <f>H61/H45</f>
        <v>0</v>
      </c>
      <c r="K61" s="395" t="s">
        <v>374</v>
      </c>
      <c r="L61" s="395"/>
      <c r="M61" s="395"/>
      <c r="N61" s="222"/>
      <c r="O61" s="222"/>
      <c r="P61" s="222"/>
      <c r="Q61" s="222"/>
      <c r="R61" s="222"/>
      <c r="S61" s="150"/>
      <c r="T61" s="149"/>
      <c r="U61" s="138"/>
      <c r="V61" s="138"/>
      <c r="W61" s="219"/>
      <c r="Y61" s="129"/>
    </row>
    <row r="62" spans="2:25" ht="17.25" customHeight="1">
      <c r="B62" s="385" t="s">
        <v>20</v>
      </c>
      <c r="C62" s="385"/>
      <c r="D62" s="385"/>
      <c r="E62" s="385"/>
      <c r="F62" s="385"/>
      <c r="G62" s="385"/>
      <c r="H62" s="223">
        <v>1</v>
      </c>
      <c r="I62" s="224">
        <f>H62/H45</f>
        <v>1.6949152542372881E-2</v>
      </c>
      <c r="K62" s="431"/>
      <c r="L62" s="431"/>
      <c r="M62" s="431"/>
      <c r="N62" s="222"/>
      <c r="O62" s="222"/>
      <c r="P62" s="222"/>
      <c r="Q62" s="222"/>
      <c r="R62" s="222"/>
      <c r="S62" s="150"/>
      <c r="T62" s="149"/>
      <c r="U62" s="138"/>
      <c r="V62" s="138"/>
      <c r="W62" s="219"/>
      <c r="Y62" s="129"/>
    </row>
    <row r="63" spans="2:25" ht="17.25" customHeight="1">
      <c r="B63" s="385" t="s">
        <v>21</v>
      </c>
      <c r="C63" s="385"/>
      <c r="D63" s="385"/>
      <c r="E63" s="385"/>
      <c r="F63" s="385"/>
      <c r="G63" s="385"/>
      <c r="H63" s="223">
        <v>5</v>
      </c>
      <c r="I63" s="224">
        <f>H63/H45</f>
        <v>8.4745762711864403E-2</v>
      </c>
      <c r="K63" s="431"/>
      <c r="L63" s="431"/>
      <c r="M63" s="431"/>
      <c r="N63" s="222"/>
      <c r="O63" s="222"/>
      <c r="P63" s="222"/>
      <c r="Q63" s="222"/>
      <c r="R63" s="222"/>
      <c r="S63" s="150"/>
      <c r="T63" s="149"/>
      <c r="U63" s="138"/>
      <c r="V63" s="138"/>
      <c r="W63" s="219"/>
      <c r="Y63" s="129"/>
    </row>
    <row r="64" spans="2:25" ht="17.25" customHeight="1">
      <c r="B64" s="296" t="s">
        <v>208</v>
      </c>
      <c r="C64" s="296"/>
      <c r="D64" s="296"/>
      <c r="E64" s="296"/>
      <c r="F64" s="296"/>
      <c r="G64" s="296"/>
      <c r="H64" s="223">
        <v>18</v>
      </c>
      <c r="I64" s="224"/>
      <c r="K64" s="431"/>
      <c r="L64" s="431"/>
      <c r="M64" s="431"/>
      <c r="N64" s="221"/>
      <c r="O64" s="221"/>
      <c r="P64" s="221"/>
      <c r="Q64" s="221"/>
      <c r="R64" s="221"/>
      <c r="S64" s="151"/>
      <c r="T64" s="152"/>
      <c r="U64" s="138"/>
      <c r="V64" s="138"/>
      <c r="W64" s="219"/>
      <c r="Y64" s="129"/>
    </row>
    <row r="65" spans="2:25" ht="17.25" customHeight="1">
      <c r="B65" s="296" t="s">
        <v>924</v>
      </c>
      <c r="C65" s="296"/>
      <c r="D65" s="296"/>
      <c r="E65" s="296"/>
      <c r="F65" s="296"/>
      <c r="G65" s="296"/>
      <c r="H65" s="223">
        <v>17</v>
      </c>
      <c r="I65" s="224"/>
      <c r="K65" s="439"/>
      <c r="L65" s="440"/>
      <c r="M65" s="441"/>
      <c r="N65" s="221"/>
      <c r="O65" s="221"/>
      <c r="P65" s="221"/>
      <c r="Q65" s="221"/>
      <c r="R65" s="221"/>
      <c r="S65" s="151"/>
      <c r="T65" s="152"/>
      <c r="U65" s="138"/>
      <c r="V65" s="138"/>
      <c r="W65" s="219"/>
      <c r="Y65" s="129"/>
    </row>
    <row r="66" spans="2:25" ht="17.25" customHeight="1">
      <c r="B66" s="385" t="s">
        <v>1313</v>
      </c>
      <c r="C66" s="385"/>
      <c r="D66" s="385"/>
      <c r="E66" s="385"/>
      <c r="F66" s="385"/>
      <c r="G66" s="385"/>
      <c r="H66" s="223">
        <v>20</v>
      </c>
      <c r="I66" s="224"/>
      <c r="K66" s="431" t="s">
        <v>1314</v>
      </c>
      <c r="L66" s="431"/>
      <c r="M66" s="431"/>
      <c r="N66" s="221">
        <f>SUM(N45:N60)</f>
        <v>59</v>
      </c>
      <c r="O66" s="221"/>
      <c r="P66" s="221"/>
      <c r="Q66" s="221"/>
      <c r="R66" s="221"/>
      <c r="S66" s="151"/>
      <c r="T66" s="152"/>
      <c r="U66" s="138"/>
      <c r="V66" s="138"/>
      <c r="W66" s="219"/>
      <c r="Y66" s="129"/>
    </row>
    <row r="67" spans="2:25" ht="17.25" customHeight="1">
      <c r="S67" s="129"/>
      <c r="T67" s="129"/>
      <c r="U67" s="129"/>
      <c r="V67" s="129"/>
      <c r="W67" s="146"/>
      <c r="X67" s="129"/>
      <c r="Y67" s="129"/>
    </row>
    <row r="68" spans="2:25" ht="17.25" customHeight="1">
      <c r="B68" s="333" t="s">
        <v>560</v>
      </c>
      <c r="C68" s="333"/>
      <c r="D68" s="333"/>
      <c r="W68" s="219"/>
    </row>
    <row r="69" spans="2:25" ht="17.25" customHeight="1">
      <c r="B69" s="417" t="s">
        <v>1315</v>
      </c>
      <c r="C69" s="417"/>
      <c r="D69" s="417"/>
      <c r="E69" s="417"/>
      <c r="F69" s="417"/>
      <c r="G69" s="417"/>
      <c r="H69" s="417"/>
      <c r="I69" s="417"/>
      <c r="J69" s="417"/>
      <c r="K69" s="417"/>
      <c r="L69" s="417"/>
      <c r="M69" s="417"/>
      <c r="N69" s="417"/>
      <c r="O69" s="417"/>
      <c r="P69" s="417"/>
      <c r="Q69" s="417"/>
      <c r="R69" s="417"/>
      <c r="W69" s="219"/>
    </row>
    <row r="70" spans="2:25" ht="17.25" customHeight="1">
      <c r="B70" s="417"/>
      <c r="C70" s="417"/>
      <c r="D70" s="417"/>
      <c r="E70" s="417"/>
      <c r="F70" s="417"/>
      <c r="G70" s="417"/>
      <c r="H70" s="417"/>
      <c r="I70" s="417"/>
      <c r="J70" s="417"/>
      <c r="K70" s="417"/>
      <c r="L70" s="417"/>
      <c r="M70" s="417"/>
      <c r="N70" s="417"/>
      <c r="O70" s="417"/>
      <c r="P70" s="417"/>
      <c r="Q70" s="417"/>
      <c r="R70" s="417"/>
      <c r="W70" s="219"/>
    </row>
    <row r="71" spans="2:25" ht="17.25" customHeight="1">
      <c r="B71" s="417"/>
      <c r="C71" s="417"/>
      <c r="D71" s="417"/>
      <c r="E71" s="417"/>
      <c r="F71" s="417"/>
      <c r="G71" s="417"/>
      <c r="H71" s="417"/>
      <c r="I71" s="417"/>
      <c r="J71" s="417"/>
      <c r="K71" s="417"/>
      <c r="L71" s="417"/>
      <c r="M71" s="417"/>
      <c r="N71" s="417"/>
      <c r="O71" s="417"/>
      <c r="P71" s="417"/>
      <c r="Q71" s="417"/>
      <c r="R71" s="417"/>
      <c r="W71" s="219"/>
    </row>
    <row r="72" spans="2:25" ht="17.25" customHeight="1">
      <c r="B72" s="417"/>
      <c r="C72" s="417"/>
      <c r="D72" s="417"/>
      <c r="E72" s="417"/>
      <c r="F72" s="417"/>
      <c r="G72" s="417"/>
      <c r="H72" s="417"/>
      <c r="I72" s="417"/>
      <c r="J72" s="417"/>
      <c r="K72" s="417"/>
      <c r="L72" s="417"/>
      <c r="M72" s="417"/>
      <c r="N72" s="417"/>
      <c r="O72" s="417"/>
      <c r="P72" s="417"/>
      <c r="Q72" s="417"/>
      <c r="R72" s="417"/>
      <c r="W72" s="219"/>
    </row>
    <row r="73" spans="2:25" ht="17.25" customHeight="1">
      <c r="B73" s="417"/>
      <c r="C73" s="417"/>
      <c r="D73" s="417"/>
      <c r="E73" s="417"/>
      <c r="F73" s="417"/>
      <c r="G73" s="417"/>
      <c r="H73" s="417"/>
      <c r="I73" s="417"/>
      <c r="J73" s="417"/>
      <c r="K73" s="417"/>
      <c r="L73" s="417"/>
      <c r="M73" s="417"/>
      <c r="N73" s="417"/>
      <c r="O73" s="417"/>
      <c r="P73" s="417"/>
      <c r="Q73" s="417"/>
      <c r="R73" s="417"/>
      <c r="W73" s="219"/>
    </row>
    <row r="74" spans="2:25" ht="17.25" customHeight="1">
      <c r="B74" s="417"/>
      <c r="C74" s="417"/>
      <c r="D74" s="417"/>
      <c r="E74" s="417"/>
      <c r="F74" s="417"/>
      <c r="G74" s="417"/>
      <c r="H74" s="417"/>
      <c r="I74" s="417"/>
      <c r="J74" s="417"/>
      <c r="K74" s="417"/>
      <c r="L74" s="417"/>
      <c r="M74" s="417"/>
      <c r="N74" s="417"/>
      <c r="O74" s="417"/>
      <c r="P74" s="417"/>
      <c r="Q74" s="417"/>
      <c r="R74" s="417"/>
      <c r="W74" s="219"/>
    </row>
    <row r="75" spans="2:25" ht="17.25" customHeight="1">
      <c r="B75" s="432"/>
      <c r="C75" s="432"/>
      <c r="D75" s="432"/>
      <c r="E75" s="432"/>
      <c r="F75" s="432"/>
      <c r="G75" s="432"/>
      <c r="H75" s="432"/>
      <c r="I75" s="432"/>
      <c r="J75" s="432"/>
      <c r="K75" s="432"/>
      <c r="L75" s="432"/>
      <c r="M75" s="432"/>
      <c r="N75" s="432"/>
      <c r="O75" s="432"/>
      <c r="P75" s="432"/>
      <c r="Q75" s="432"/>
      <c r="R75" s="432"/>
      <c r="W75" s="219"/>
    </row>
    <row r="76" spans="2:25" ht="17.25" customHeight="1">
      <c r="B76" s="297" t="s">
        <v>212</v>
      </c>
      <c r="C76" s="297"/>
      <c r="D76" s="297"/>
      <c r="E76" s="297"/>
      <c r="F76" s="297"/>
      <c r="G76" s="297"/>
      <c r="W76" s="219"/>
    </row>
    <row r="77" spans="2:25" ht="17.25" customHeight="1">
      <c r="B77" s="229"/>
      <c r="C77" s="219"/>
      <c r="D77" s="219"/>
      <c r="W77" s="219"/>
    </row>
    <row r="78" spans="2:25" ht="17.25" customHeight="1">
      <c r="B78" s="298" t="s">
        <v>141</v>
      </c>
      <c r="C78" s="298"/>
      <c r="D78" s="298"/>
      <c r="E78" s="298"/>
      <c r="F78" s="298"/>
      <c r="G78" s="298" t="s">
        <v>142</v>
      </c>
      <c r="H78" s="298"/>
      <c r="I78" s="305" t="s">
        <v>173</v>
      </c>
      <c r="J78" s="305"/>
      <c r="L78" s="298" t="s">
        <v>141</v>
      </c>
      <c r="M78" s="298"/>
      <c r="N78" s="298"/>
      <c r="O78" s="298"/>
      <c r="P78" s="298"/>
      <c r="Q78" s="298" t="s">
        <v>142</v>
      </c>
      <c r="R78" s="298"/>
      <c r="S78" s="305" t="s">
        <v>173</v>
      </c>
      <c r="T78" s="305"/>
      <c r="W78" s="219"/>
    </row>
    <row r="79" spans="2:25" ht="17.25" customHeight="1">
      <c r="B79" s="298"/>
      <c r="C79" s="298"/>
      <c r="D79" s="298"/>
      <c r="E79" s="298"/>
      <c r="F79" s="298"/>
      <c r="G79" s="298"/>
      <c r="H79" s="298"/>
      <c r="I79" s="305"/>
      <c r="J79" s="305"/>
      <c r="L79" s="298"/>
      <c r="M79" s="298"/>
      <c r="N79" s="298"/>
      <c r="O79" s="298"/>
      <c r="P79" s="298"/>
      <c r="Q79" s="298"/>
      <c r="R79" s="298"/>
      <c r="S79" s="305"/>
      <c r="T79" s="305"/>
      <c r="W79" s="219"/>
    </row>
    <row r="80" spans="2:25" ht="17.25" customHeight="1">
      <c r="B80" s="391" t="s">
        <v>1095</v>
      </c>
      <c r="C80" s="391"/>
      <c r="D80" s="391"/>
      <c r="E80" s="391"/>
      <c r="F80" s="391"/>
      <c r="G80" s="390">
        <v>2</v>
      </c>
      <c r="H80" s="390"/>
      <c r="I80" s="396">
        <v>1</v>
      </c>
      <c r="J80" s="396"/>
      <c r="L80" s="391"/>
      <c r="M80" s="391"/>
      <c r="N80" s="391"/>
      <c r="O80" s="391"/>
      <c r="P80" s="391"/>
      <c r="Q80" s="415"/>
      <c r="R80" s="415"/>
      <c r="S80" s="414"/>
      <c r="T80" s="414"/>
      <c r="W80" s="219"/>
    </row>
    <row r="81" spans="2:23" ht="17.25" customHeight="1">
      <c r="B81" s="391" t="s">
        <v>1096</v>
      </c>
      <c r="C81" s="391"/>
      <c r="D81" s="391"/>
      <c r="E81" s="391"/>
      <c r="F81" s="391"/>
      <c r="G81" s="390">
        <v>3</v>
      </c>
      <c r="H81" s="390"/>
      <c r="I81" s="396">
        <v>1</v>
      </c>
      <c r="J81" s="396"/>
      <c r="L81" s="391"/>
      <c r="M81" s="391"/>
      <c r="N81" s="391"/>
      <c r="O81" s="391"/>
      <c r="P81" s="391"/>
      <c r="Q81" s="415"/>
      <c r="R81" s="415"/>
      <c r="S81" s="414"/>
      <c r="T81" s="414"/>
      <c r="W81" s="219"/>
    </row>
    <row r="82" spans="2:23" ht="17.25" customHeight="1">
      <c r="B82" s="391" t="s">
        <v>1097</v>
      </c>
      <c r="C82" s="391"/>
      <c r="D82" s="391"/>
      <c r="E82" s="391"/>
      <c r="F82" s="391"/>
      <c r="G82" s="390">
        <v>1</v>
      </c>
      <c r="H82" s="390"/>
      <c r="I82" s="396">
        <v>1</v>
      </c>
      <c r="J82" s="396"/>
      <c r="L82" s="391"/>
      <c r="M82" s="391"/>
      <c r="N82" s="391"/>
      <c r="O82" s="391"/>
      <c r="P82" s="391"/>
      <c r="Q82" s="415"/>
      <c r="R82" s="415"/>
      <c r="S82" s="414"/>
      <c r="T82" s="414"/>
      <c r="W82" s="219"/>
    </row>
    <row r="83" spans="2:23" ht="17.25" customHeight="1">
      <c r="B83" s="391" t="s">
        <v>1098</v>
      </c>
      <c r="C83" s="391"/>
      <c r="D83" s="391"/>
      <c r="E83" s="391"/>
      <c r="F83" s="391"/>
      <c r="G83" s="390">
        <v>2</v>
      </c>
      <c r="H83" s="390"/>
      <c r="I83" s="396">
        <v>2</v>
      </c>
      <c r="J83" s="396"/>
      <c r="L83" s="391"/>
      <c r="M83" s="391"/>
      <c r="N83" s="391"/>
      <c r="O83" s="391"/>
      <c r="P83" s="391"/>
      <c r="Q83" s="415"/>
      <c r="R83" s="415"/>
      <c r="S83" s="414"/>
      <c r="T83" s="414"/>
      <c r="W83" s="219"/>
    </row>
    <row r="84" spans="2:23" ht="17.25" customHeight="1">
      <c r="B84" s="391" t="s">
        <v>1099</v>
      </c>
      <c r="C84" s="391"/>
      <c r="D84" s="391"/>
      <c r="E84" s="391"/>
      <c r="F84" s="391"/>
      <c r="G84" s="390">
        <v>2</v>
      </c>
      <c r="H84" s="390"/>
      <c r="I84" s="396">
        <v>1</v>
      </c>
      <c r="J84" s="396"/>
      <c r="L84" s="391"/>
      <c r="M84" s="391"/>
      <c r="N84" s="391"/>
      <c r="O84" s="391"/>
      <c r="P84" s="391"/>
      <c r="Q84" s="415"/>
      <c r="R84" s="415"/>
      <c r="S84" s="414"/>
      <c r="T84" s="414"/>
      <c r="W84" s="219"/>
    </row>
    <row r="85" spans="2:23" ht="17.25" customHeight="1">
      <c r="B85" s="391" t="s">
        <v>1100</v>
      </c>
      <c r="C85" s="391"/>
      <c r="D85" s="391"/>
      <c r="E85" s="391"/>
      <c r="F85" s="391"/>
      <c r="G85" s="390">
        <v>6</v>
      </c>
      <c r="H85" s="390"/>
      <c r="I85" s="396">
        <v>6</v>
      </c>
      <c r="J85" s="396"/>
      <c r="L85" s="391"/>
      <c r="M85" s="391"/>
      <c r="N85" s="391"/>
      <c r="O85" s="391"/>
      <c r="P85" s="391"/>
      <c r="Q85" s="415"/>
      <c r="R85" s="415"/>
      <c r="S85" s="414"/>
      <c r="T85" s="414"/>
      <c r="W85" s="219"/>
    </row>
    <row r="86" spans="2:23" ht="17.25" customHeight="1">
      <c r="B86" s="391" t="s">
        <v>1101</v>
      </c>
      <c r="C86" s="391"/>
      <c r="D86" s="391"/>
      <c r="E86" s="391"/>
      <c r="F86" s="391"/>
      <c r="G86" s="390">
        <v>3</v>
      </c>
      <c r="H86" s="390"/>
      <c r="I86" s="396">
        <v>3</v>
      </c>
      <c r="J86" s="396"/>
      <c r="L86" s="391"/>
      <c r="M86" s="391"/>
      <c r="N86" s="391"/>
      <c r="O86" s="391"/>
      <c r="P86" s="391"/>
      <c r="Q86" s="415"/>
      <c r="R86" s="415"/>
      <c r="S86" s="414"/>
      <c r="T86" s="414"/>
      <c r="W86" s="219"/>
    </row>
    <row r="87" spans="2:23" ht="17.25" customHeight="1">
      <c r="B87" s="391" t="s">
        <v>1102</v>
      </c>
      <c r="C87" s="391"/>
      <c r="D87" s="391"/>
      <c r="E87" s="391"/>
      <c r="F87" s="391"/>
      <c r="G87" s="390">
        <v>2</v>
      </c>
      <c r="H87" s="390"/>
      <c r="I87" s="396">
        <v>1</v>
      </c>
      <c r="J87" s="396"/>
      <c r="L87" s="391"/>
      <c r="M87" s="391"/>
      <c r="N87" s="391"/>
      <c r="O87" s="391"/>
      <c r="P87" s="391"/>
      <c r="Q87" s="415"/>
      <c r="R87" s="415"/>
      <c r="S87" s="414"/>
      <c r="T87" s="414"/>
      <c r="W87" s="219"/>
    </row>
    <row r="88" spans="2:23" ht="17.25" customHeight="1">
      <c r="B88" s="391" t="s">
        <v>1103</v>
      </c>
      <c r="C88" s="391"/>
      <c r="D88" s="391"/>
      <c r="E88" s="391"/>
      <c r="F88" s="391"/>
      <c r="G88" s="390">
        <v>1</v>
      </c>
      <c r="H88" s="390"/>
      <c r="I88" s="396">
        <v>1</v>
      </c>
      <c r="J88" s="396"/>
      <c r="L88" s="391"/>
      <c r="M88" s="391"/>
      <c r="N88" s="391"/>
      <c r="O88" s="391"/>
      <c r="P88" s="391"/>
      <c r="Q88" s="415"/>
      <c r="R88" s="415"/>
      <c r="S88" s="414"/>
      <c r="T88" s="414"/>
      <c r="W88" s="219"/>
    </row>
    <row r="89" spans="2:23" ht="17.25" customHeight="1">
      <c r="B89" s="391" t="s">
        <v>1104</v>
      </c>
      <c r="C89" s="391"/>
      <c r="D89" s="391"/>
      <c r="E89" s="391"/>
      <c r="F89" s="391"/>
      <c r="G89" s="390">
        <v>1</v>
      </c>
      <c r="H89" s="390"/>
      <c r="I89" s="396">
        <v>1</v>
      </c>
      <c r="J89" s="396"/>
      <c r="L89" s="391"/>
      <c r="M89" s="391"/>
      <c r="N89" s="391"/>
      <c r="O89" s="391"/>
      <c r="P89" s="391"/>
      <c r="Q89" s="415"/>
      <c r="R89" s="415"/>
      <c r="S89" s="414"/>
      <c r="T89" s="414"/>
      <c r="W89" s="219"/>
    </row>
    <row r="90" spans="2:23" ht="17.25" customHeight="1">
      <c r="W90" s="219"/>
    </row>
    <row r="91" spans="2:23" ht="17.25" customHeight="1">
      <c r="B91" s="297" t="s">
        <v>213</v>
      </c>
      <c r="C91" s="297"/>
      <c r="D91" s="297"/>
      <c r="E91" s="297"/>
      <c r="F91" s="297"/>
      <c r="G91" s="297"/>
      <c r="H91" s="297"/>
      <c r="T91" s="219"/>
      <c r="U91" s="219"/>
      <c r="V91" s="219"/>
      <c r="W91" s="219"/>
    </row>
    <row r="92" spans="2:23" ht="17.25" customHeight="1">
      <c r="B92" s="2"/>
      <c r="C92" s="2"/>
      <c r="D92" s="2"/>
      <c r="E92" s="2"/>
      <c r="F92" s="2"/>
      <c r="G92" s="2"/>
      <c r="T92" s="219"/>
      <c r="U92" s="219"/>
      <c r="V92" s="219"/>
    </row>
    <row r="93" spans="2:23" ht="17.25" customHeight="1">
      <c r="B93" s="305" t="s">
        <v>23</v>
      </c>
      <c r="C93" s="305" t="s">
        <v>214</v>
      </c>
      <c r="D93" s="305" t="s">
        <v>215</v>
      </c>
      <c r="E93" s="305" t="s">
        <v>216</v>
      </c>
      <c r="F93" s="305" t="s">
        <v>217</v>
      </c>
      <c r="G93" s="305" t="s">
        <v>216</v>
      </c>
      <c r="H93" s="305" t="s">
        <v>395</v>
      </c>
      <c r="I93" s="305" t="s">
        <v>216</v>
      </c>
      <c r="J93" s="305" t="s">
        <v>220</v>
      </c>
      <c r="K93" s="305"/>
      <c r="L93" s="305" t="s">
        <v>221</v>
      </c>
      <c r="M93" s="305"/>
      <c r="N93" s="305" t="s">
        <v>222</v>
      </c>
      <c r="O93" s="305"/>
      <c r="P93" s="305" t="s">
        <v>223</v>
      </c>
      <c r="Q93" s="305"/>
      <c r="R93" s="305" t="s">
        <v>224</v>
      </c>
      <c r="S93" s="305"/>
      <c r="T93" s="219"/>
      <c r="U93" s="219"/>
      <c r="V93" s="219"/>
    </row>
    <row r="94" spans="2:23" ht="17.25" customHeight="1">
      <c r="B94" s="305"/>
      <c r="C94" s="305"/>
      <c r="D94" s="305"/>
      <c r="E94" s="305"/>
      <c r="F94" s="305"/>
      <c r="G94" s="305"/>
      <c r="H94" s="305"/>
      <c r="I94" s="305"/>
      <c r="J94" s="305" t="s">
        <v>218</v>
      </c>
      <c r="K94" s="305" t="s">
        <v>219</v>
      </c>
      <c r="L94" s="305" t="s">
        <v>218</v>
      </c>
      <c r="M94" s="305" t="s">
        <v>219</v>
      </c>
      <c r="N94" s="305" t="s">
        <v>218</v>
      </c>
      <c r="O94" s="305" t="s">
        <v>219</v>
      </c>
      <c r="P94" s="305" t="s">
        <v>218</v>
      </c>
      <c r="Q94" s="305" t="s">
        <v>219</v>
      </c>
      <c r="R94" s="305" t="s">
        <v>218</v>
      </c>
      <c r="S94" s="305" t="s">
        <v>219</v>
      </c>
      <c r="T94" s="219"/>
      <c r="U94" s="219"/>
      <c r="V94" s="219"/>
    </row>
    <row r="95" spans="2:23" ht="17.25" customHeight="1">
      <c r="B95" s="305"/>
      <c r="C95" s="305"/>
      <c r="D95" s="305"/>
      <c r="E95" s="305"/>
      <c r="F95" s="305"/>
      <c r="G95" s="305"/>
      <c r="H95" s="305"/>
      <c r="I95" s="305"/>
      <c r="J95" s="305"/>
      <c r="K95" s="305"/>
      <c r="L95" s="305"/>
      <c r="M95" s="305"/>
      <c r="N95" s="305"/>
      <c r="O95" s="305"/>
      <c r="P95" s="305"/>
      <c r="Q95" s="305"/>
      <c r="R95" s="305"/>
      <c r="S95" s="305"/>
      <c r="T95" s="219"/>
      <c r="U95" s="219"/>
      <c r="V95" s="219"/>
    </row>
    <row r="96" spans="2:23" ht="17.25" customHeight="1">
      <c r="B96" s="305"/>
      <c r="C96" s="305"/>
      <c r="D96" s="305"/>
      <c r="E96" s="305"/>
      <c r="F96" s="305"/>
      <c r="G96" s="305"/>
      <c r="H96" s="305"/>
      <c r="I96" s="305"/>
      <c r="J96" s="305"/>
      <c r="K96" s="305"/>
      <c r="L96" s="305"/>
      <c r="M96" s="305"/>
      <c r="N96" s="305"/>
      <c r="O96" s="305"/>
      <c r="P96" s="305"/>
      <c r="Q96" s="305"/>
      <c r="R96" s="305"/>
      <c r="S96" s="305"/>
      <c r="T96" s="219"/>
      <c r="U96" s="219"/>
      <c r="V96" s="219"/>
    </row>
    <row r="97" spans="2:22" ht="17.25" customHeight="1">
      <c r="B97" s="207" t="s">
        <v>636</v>
      </c>
      <c r="C97" s="169">
        <v>1184</v>
      </c>
      <c r="D97" s="169">
        <v>0</v>
      </c>
      <c r="E97" s="169">
        <v>0</v>
      </c>
      <c r="F97" s="169">
        <v>964</v>
      </c>
      <c r="G97" s="169">
        <v>0</v>
      </c>
      <c r="H97" s="169">
        <v>220</v>
      </c>
      <c r="I97" s="169">
        <v>0</v>
      </c>
      <c r="J97" s="169">
        <v>0</v>
      </c>
      <c r="K97" s="169">
        <v>0</v>
      </c>
      <c r="L97" s="169">
        <v>0</v>
      </c>
      <c r="M97" s="169">
        <v>0</v>
      </c>
      <c r="N97" s="169">
        <v>0</v>
      </c>
      <c r="O97" s="169">
        <v>0</v>
      </c>
      <c r="P97" s="169">
        <v>0</v>
      </c>
      <c r="Q97" s="169">
        <v>0</v>
      </c>
      <c r="R97" s="169">
        <v>6</v>
      </c>
      <c r="S97" s="169">
        <v>207</v>
      </c>
      <c r="T97" s="219"/>
      <c r="U97" s="219"/>
      <c r="V97" s="219"/>
    </row>
    <row r="98" spans="2:22" ht="17.25" customHeight="1">
      <c r="B98" s="207" t="s">
        <v>759</v>
      </c>
      <c r="C98" s="169">
        <v>1197</v>
      </c>
      <c r="D98" s="169">
        <v>0</v>
      </c>
      <c r="E98" s="169">
        <v>0</v>
      </c>
      <c r="F98" s="169">
        <v>969</v>
      </c>
      <c r="G98" s="169">
        <v>0</v>
      </c>
      <c r="H98" s="169">
        <v>228</v>
      </c>
      <c r="I98" s="169">
        <v>0</v>
      </c>
      <c r="J98" s="169">
        <v>0</v>
      </c>
      <c r="K98" s="169">
        <v>0</v>
      </c>
      <c r="L98" s="169">
        <v>0</v>
      </c>
      <c r="M98" s="169">
        <v>0</v>
      </c>
      <c r="N98" s="169">
        <v>0</v>
      </c>
      <c r="O98" s="169">
        <v>0</v>
      </c>
      <c r="P98" s="169">
        <v>0</v>
      </c>
      <c r="Q98" s="169">
        <v>0</v>
      </c>
      <c r="R98" s="169">
        <v>6</v>
      </c>
      <c r="S98" s="169">
        <v>215</v>
      </c>
      <c r="T98" s="219"/>
      <c r="U98" s="219"/>
      <c r="V98" s="219"/>
    </row>
    <row r="99" spans="2:22" ht="17.25" customHeight="1">
      <c r="B99" s="207" t="s">
        <v>925</v>
      </c>
      <c r="C99" s="169">
        <f>SUM(D99,F99,H99)</f>
        <v>1247</v>
      </c>
      <c r="D99" s="169">
        <v>0</v>
      </c>
      <c r="E99" s="169">
        <v>0</v>
      </c>
      <c r="F99" s="169">
        <v>987</v>
      </c>
      <c r="G99" s="169">
        <v>0</v>
      </c>
      <c r="H99" s="169">
        <v>260</v>
      </c>
      <c r="I99" s="169">
        <v>0</v>
      </c>
      <c r="J99" s="169">
        <v>0</v>
      </c>
      <c r="K99" s="169">
        <v>0</v>
      </c>
      <c r="L99" s="169">
        <v>0</v>
      </c>
      <c r="M99" s="169">
        <v>0</v>
      </c>
      <c r="N99" s="169">
        <v>0</v>
      </c>
      <c r="O99" s="169">
        <v>0</v>
      </c>
      <c r="P99" s="169">
        <v>0</v>
      </c>
      <c r="Q99" s="169">
        <v>0</v>
      </c>
      <c r="R99" s="169">
        <v>6</v>
      </c>
      <c r="S99" s="169">
        <v>206</v>
      </c>
      <c r="T99" s="219"/>
      <c r="U99" s="219"/>
      <c r="V99" s="219"/>
    </row>
    <row r="100" spans="2:22" ht="17.25" customHeight="1">
      <c r="B100" s="207" t="s">
        <v>926</v>
      </c>
      <c r="C100" s="169">
        <f>SUM(D100,F100,H100)</f>
        <v>1246</v>
      </c>
      <c r="D100" s="169">
        <v>0</v>
      </c>
      <c r="E100" s="169">
        <v>0</v>
      </c>
      <c r="F100" s="169">
        <v>988</v>
      </c>
      <c r="G100" s="169">
        <v>0</v>
      </c>
      <c r="H100" s="169">
        <v>258</v>
      </c>
      <c r="I100" s="169">
        <v>0</v>
      </c>
      <c r="J100" s="169">
        <v>0</v>
      </c>
      <c r="K100" s="169">
        <v>0</v>
      </c>
      <c r="L100" s="169">
        <v>0</v>
      </c>
      <c r="M100" s="169">
        <v>0</v>
      </c>
      <c r="N100" s="169">
        <v>0</v>
      </c>
      <c r="O100" s="169">
        <v>0</v>
      </c>
      <c r="P100" s="169">
        <v>0</v>
      </c>
      <c r="Q100" s="169">
        <v>0</v>
      </c>
      <c r="R100" s="169">
        <v>6</v>
      </c>
      <c r="S100" s="169">
        <v>212</v>
      </c>
      <c r="T100" s="219"/>
      <c r="U100" s="219"/>
      <c r="V100" s="219"/>
    </row>
    <row r="101" spans="2:22" ht="17.25" customHeight="1">
      <c r="B101" s="207">
        <v>43353</v>
      </c>
      <c r="C101" s="169">
        <v>1277</v>
      </c>
      <c r="D101" s="169">
        <v>0</v>
      </c>
      <c r="E101" s="169">
        <v>0</v>
      </c>
      <c r="F101" s="169">
        <v>960</v>
      </c>
      <c r="G101" s="169">
        <v>0</v>
      </c>
      <c r="H101" s="169">
        <v>317</v>
      </c>
      <c r="I101" s="169">
        <v>0</v>
      </c>
      <c r="J101" s="169">
        <v>0</v>
      </c>
      <c r="K101" s="169">
        <v>0</v>
      </c>
      <c r="L101" s="169">
        <v>0</v>
      </c>
      <c r="M101" s="169">
        <v>0</v>
      </c>
      <c r="N101" s="169">
        <v>0</v>
      </c>
      <c r="O101" s="169">
        <v>0</v>
      </c>
      <c r="P101" s="169">
        <v>0</v>
      </c>
      <c r="Q101" s="169">
        <v>0</v>
      </c>
      <c r="R101" s="169">
        <v>4</v>
      </c>
      <c r="S101" s="169">
        <v>142</v>
      </c>
      <c r="T101" s="219"/>
      <c r="U101" s="219"/>
      <c r="V101" s="219"/>
    </row>
    <row r="102" spans="2:22" ht="17.25" customHeight="1">
      <c r="B102" s="207">
        <v>43616</v>
      </c>
      <c r="C102" s="169">
        <v>1272</v>
      </c>
      <c r="D102" s="169">
        <v>0</v>
      </c>
      <c r="E102" s="169">
        <v>0</v>
      </c>
      <c r="F102" s="169">
        <v>947</v>
      </c>
      <c r="G102" s="169">
        <v>0</v>
      </c>
      <c r="H102" s="169">
        <v>325</v>
      </c>
      <c r="I102" s="169">
        <v>0</v>
      </c>
      <c r="J102" s="169">
        <v>0</v>
      </c>
      <c r="K102" s="169">
        <v>0</v>
      </c>
      <c r="L102" s="169">
        <v>0</v>
      </c>
      <c r="M102" s="169">
        <v>0</v>
      </c>
      <c r="N102" s="169">
        <v>0</v>
      </c>
      <c r="O102" s="169">
        <v>0</v>
      </c>
      <c r="P102" s="169">
        <v>0</v>
      </c>
      <c r="Q102" s="169">
        <v>0</v>
      </c>
      <c r="R102" s="169">
        <v>4</v>
      </c>
      <c r="S102" s="169">
        <v>142</v>
      </c>
      <c r="T102" s="219"/>
      <c r="U102" s="219"/>
      <c r="V102" s="219"/>
    </row>
    <row r="103" spans="2:22" ht="17.25" customHeight="1">
      <c r="B103" s="5"/>
      <c r="C103" s="56"/>
      <c r="D103" s="56"/>
      <c r="E103" s="56"/>
      <c r="F103" s="56"/>
      <c r="G103" s="56"/>
      <c r="H103" s="56"/>
      <c r="I103" s="56"/>
      <c r="J103" s="56"/>
      <c r="K103" s="56"/>
      <c r="L103" s="56"/>
      <c r="M103" s="56"/>
      <c r="N103" s="56"/>
      <c r="O103" s="56"/>
      <c r="P103" s="56"/>
      <c r="Q103" s="56"/>
      <c r="R103" s="56"/>
      <c r="S103" s="57"/>
      <c r="T103" s="219"/>
      <c r="U103" s="219"/>
      <c r="V103" s="219"/>
    </row>
    <row r="104" spans="2:22" ht="17.25" customHeight="1">
      <c r="B104" s="305" t="s">
        <v>225</v>
      </c>
      <c r="C104" s="305"/>
      <c r="D104" s="305" t="s">
        <v>226</v>
      </c>
      <c r="E104" s="305"/>
      <c r="F104" s="305" t="s">
        <v>227</v>
      </c>
      <c r="G104" s="305"/>
      <c r="H104" s="305" t="s">
        <v>228</v>
      </c>
      <c r="I104" s="305"/>
      <c r="J104" s="305" t="s">
        <v>229</v>
      </c>
      <c r="K104" s="305"/>
      <c r="L104" s="305" t="s">
        <v>230</v>
      </c>
      <c r="M104" s="305"/>
      <c r="N104" s="305" t="s">
        <v>231</v>
      </c>
      <c r="O104" s="305"/>
      <c r="P104" s="305" t="s">
        <v>24</v>
      </c>
      <c r="Q104" s="305"/>
      <c r="R104" s="305"/>
      <c r="S104" s="305"/>
      <c r="T104" s="219"/>
      <c r="U104" s="219"/>
      <c r="V104" s="219"/>
    </row>
    <row r="105" spans="2:22" ht="17.25" customHeight="1">
      <c r="B105" s="305" t="s">
        <v>218</v>
      </c>
      <c r="C105" s="305" t="s">
        <v>219</v>
      </c>
      <c r="D105" s="305" t="s">
        <v>218</v>
      </c>
      <c r="E105" s="305" t="s">
        <v>219</v>
      </c>
      <c r="F105" s="305" t="s">
        <v>218</v>
      </c>
      <c r="G105" s="305" t="s">
        <v>219</v>
      </c>
      <c r="H105" s="305" t="s">
        <v>218</v>
      </c>
      <c r="I105" s="305" t="s">
        <v>219</v>
      </c>
      <c r="J105" s="305" t="s">
        <v>218</v>
      </c>
      <c r="K105" s="305" t="s">
        <v>219</v>
      </c>
      <c r="L105" s="305" t="s">
        <v>218</v>
      </c>
      <c r="M105" s="305" t="s">
        <v>219</v>
      </c>
      <c r="N105" s="305" t="s">
        <v>218</v>
      </c>
      <c r="O105" s="305" t="s">
        <v>219</v>
      </c>
      <c r="P105" s="305"/>
      <c r="Q105" s="305"/>
      <c r="R105" s="305"/>
      <c r="S105" s="305"/>
      <c r="T105" s="219"/>
      <c r="U105" s="219"/>
      <c r="V105" s="219"/>
    </row>
    <row r="106" spans="2:22" ht="17.25" customHeight="1">
      <c r="B106" s="305"/>
      <c r="C106" s="305"/>
      <c r="D106" s="305"/>
      <c r="E106" s="305"/>
      <c r="F106" s="305"/>
      <c r="G106" s="305"/>
      <c r="H106" s="305"/>
      <c r="I106" s="305"/>
      <c r="J106" s="305"/>
      <c r="K106" s="305"/>
      <c r="L106" s="305"/>
      <c r="M106" s="305"/>
      <c r="N106" s="305"/>
      <c r="O106" s="305"/>
      <c r="P106" s="305" t="s">
        <v>154</v>
      </c>
      <c r="Q106" s="305" t="s">
        <v>476</v>
      </c>
      <c r="R106" s="305" t="s">
        <v>170</v>
      </c>
      <c r="S106" s="305" t="s">
        <v>171</v>
      </c>
      <c r="T106" s="219"/>
      <c r="U106" s="219"/>
      <c r="V106" s="219"/>
    </row>
    <row r="107" spans="2:22" ht="17.25" customHeight="1">
      <c r="B107" s="305"/>
      <c r="C107" s="305"/>
      <c r="D107" s="305"/>
      <c r="E107" s="305"/>
      <c r="F107" s="305"/>
      <c r="G107" s="305"/>
      <c r="H107" s="305"/>
      <c r="I107" s="305"/>
      <c r="J107" s="305"/>
      <c r="K107" s="305"/>
      <c r="L107" s="305"/>
      <c r="M107" s="305"/>
      <c r="N107" s="305"/>
      <c r="O107" s="305"/>
      <c r="P107" s="305"/>
      <c r="Q107" s="305"/>
      <c r="R107" s="305"/>
      <c r="S107" s="305"/>
      <c r="T107" s="219"/>
      <c r="U107" s="219"/>
      <c r="V107" s="219"/>
    </row>
    <row r="108" spans="2:22" ht="17.25" customHeight="1">
      <c r="B108" s="164">
        <v>5</v>
      </c>
      <c r="C108" s="164">
        <v>180</v>
      </c>
      <c r="D108" s="164">
        <v>5</v>
      </c>
      <c r="E108" s="164">
        <v>176</v>
      </c>
      <c r="F108" s="164">
        <v>6</v>
      </c>
      <c r="G108" s="164">
        <v>203</v>
      </c>
      <c r="H108" s="164">
        <v>5</v>
      </c>
      <c r="I108" s="164">
        <v>168</v>
      </c>
      <c r="J108" s="164">
        <v>2</v>
      </c>
      <c r="K108" s="164">
        <v>68</v>
      </c>
      <c r="L108" s="164">
        <v>3</v>
      </c>
      <c r="M108" s="164">
        <v>90</v>
      </c>
      <c r="N108" s="164">
        <v>3</v>
      </c>
      <c r="O108" s="164">
        <v>98</v>
      </c>
      <c r="P108" s="165"/>
      <c r="Q108" s="171"/>
      <c r="R108" s="165"/>
      <c r="S108" s="172"/>
      <c r="T108" s="219"/>
      <c r="U108" s="219"/>
      <c r="V108" s="219"/>
    </row>
    <row r="109" spans="2:22" ht="17.25" customHeight="1">
      <c r="B109" s="164">
        <v>5</v>
      </c>
      <c r="C109" s="164">
        <v>178</v>
      </c>
      <c r="D109" s="164">
        <v>5</v>
      </c>
      <c r="E109" s="164">
        <v>175</v>
      </c>
      <c r="F109" s="164">
        <v>6</v>
      </c>
      <c r="G109" s="164">
        <v>196</v>
      </c>
      <c r="H109" s="164">
        <v>5</v>
      </c>
      <c r="I109" s="164">
        <v>166</v>
      </c>
      <c r="J109" s="164">
        <v>2</v>
      </c>
      <c r="K109" s="164">
        <v>72</v>
      </c>
      <c r="L109" s="164">
        <v>3</v>
      </c>
      <c r="M109" s="164">
        <v>92</v>
      </c>
      <c r="N109" s="164">
        <v>3</v>
      </c>
      <c r="O109" s="164">
        <v>98</v>
      </c>
      <c r="P109" s="165"/>
      <c r="Q109" s="171"/>
      <c r="R109" s="165"/>
      <c r="S109" s="172"/>
      <c r="T109" s="219"/>
      <c r="U109" s="219"/>
      <c r="V109" s="219"/>
    </row>
    <row r="110" spans="2:22" ht="17.25" customHeight="1">
      <c r="B110" s="164">
        <v>6</v>
      </c>
      <c r="C110" s="164">
        <v>216</v>
      </c>
      <c r="D110" s="164">
        <v>5</v>
      </c>
      <c r="E110" s="164">
        <v>177</v>
      </c>
      <c r="F110" s="164">
        <v>5</v>
      </c>
      <c r="G110" s="164">
        <v>173</v>
      </c>
      <c r="H110" s="164">
        <v>6</v>
      </c>
      <c r="I110" s="164">
        <v>191</v>
      </c>
      <c r="J110" s="164">
        <v>2</v>
      </c>
      <c r="K110" s="164">
        <v>62</v>
      </c>
      <c r="L110" s="164">
        <v>2</v>
      </c>
      <c r="M110" s="164">
        <v>69</v>
      </c>
      <c r="N110" s="164">
        <v>3</v>
      </c>
      <c r="O110" s="164">
        <v>89</v>
      </c>
      <c r="P110" s="165"/>
      <c r="Q110" s="171"/>
      <c r="R110" s="165"/>
      <c r="S110" s="172"/>
      <c r="T110" s="219"/>
      <c r="U110" s="219"/>
      <c r="V110" s="219"/>
    </row>
    <row r="111" spans="2:22" ht="17.25" customHeight="1">
      <c r="B111" s="164">
        <v>6</v>
      </c>
      <c r="C111" s="164">
        <v>214</v>
      </c>
      <c r="D111" s="164">
        <v>5</v>
      </c>
      <c r="E111" s="164">
        <v>178</v>
      </c>
      <c r="F111" s="164">
        <v>5</v>
      </c>
      <c r="G111" s="164">
        <v>176</v>
      </c>
      <c r="H111" s="164">
        <v>6</v>
      </c>
      <c r="I111" s="164">
        <v>186</v>
      </c>
      <c r="J111" s="164">
        <v>2</v>
      </c>
      <c r="K111" s="164">
        <v>71</v>
      </c>
      <c r="L111" s="164">
        <v>2</v>
      </c>
      <c r="M111" s="164">
        <v>69</v>
      </c>
      <c r="N111" s="164">
        <v>3</v>
      </c>
      <c r="O111" s="164">
        <v>88</v>
      </c>
      <c r="P111" s="165"/>
      <c r="Q111" s="171"/>
      <c r="R111" s="165"/>
      <c r="S111" s="172"/>
      <c r="T111" s="219"/>
      <c r="U111" s="219"/>
      <c r="V111" s="219"/>
    </row>
    <row r="112" spans="2:22" ht="17.25" customHeight="1">
      <c r="B112" s="164">
        <v>6</v>
      </c>
      <c r="C112" s="164">
        <v>213</v>
      </c>
      <c r="D112" s="164">
        <v>6</v>
      </c>
      <c r="E112" s="164">
        <v>216</v>
      </c>
      <c r="F112" s="164">
        <v>6</v>
      </c>
      <c r="G112" s="164">
        <v>215</v>
      </c>
      <c r="H112" s="164">
        <v>5</v>
      </c>
      <c r="I112" s="164">
        <v>174</v>
      </c>
      <c r="J112" s="164">
        <v>4</v>
      </c>
      <c r="K112" s="164">
        <v>115</v>
      </c>
      <c r="L112" s="164">
        <v>4</v>
      </c>
      <c r="M112" s="164">
        <v>130</v>
      </c>
      <c r="N112" s="164">
        <v>2</v>
      </c>
      <c r="O112" s="164">
        <v>72</v>
      </c>
      <c r="P112" s="165"/>
      <c r="Q112" s="171"/>
      <c r="R112" s="165"/>
      <c r="S112" s="172"/>
      <c r="T112" s="219"/>
      <c r="U112" s="219"/>
      <c r="V112" s="219"/>
    </row>
    <row r="113" spans="2:22" ht="17.25" customHeight="1">
      <c r="B113" s="164">
        <v>6</v>
      </c>
      <c r="C113" s="164">
        <v>212</v>
      </c>
      <c r="D113" s="164">
        <v>6</v>
      </c>
      <c r="E113" s="164">
        <v>210</v>
      </c>
      <c r="F113" s="164">
        <v>6</v>
      </c>
      <c r="G113" s="164">
        <v>213</v>
      </c>
      <c r="H113" s="164">
        <v>5</v>
      </c>
      <c r="I113" s="164">
        <v>170</v>
      </c>
      <c r="J113" s="164">
        <v>4</v>
      </c>
      <c r="K113" s="164">
        <v>126</v>
      </c>
      <c r="L113" s="164">
        <v>4</v>
      </c>
      <c r="M113" s="164">
        <v>128</v>
      </c>
      <c r="N113" s="164">
        <v>2</v>
      </c>
      <c r="O113" s="164">
        <v>71</v>
      </c>
      <c r="P113" s="165"/>
      <c r="Q113" s="165"/>
      <c r="R113" s="165"/>
      <c r="S113" s="172"/>
      <c r="T113" s="219"/>
      <c r="U113" s="219"/>
      <c r="V113" s="219"/>
    </row>
    <row r="114" spans="2:22" ht="17.25" customHeight="1">
      <c r="B114" s="5"/>
      <c r="C114" s="6"/>
      <c r="D114" s="6"/>
      <c r="E114" s="6"/>
      <c r="F114" s="6"/>
      <c r="G114" s="6"/>
      <c r="H114" s="6"/>
      <c r="I114" s="6"/>
      <c r="J114" s="6"/>
      <c r="K114" s="6"/>
      <c r="L114" s="6"/>
      <c r="M114" s="6"/>
      <c r="N114" s="6"/>
      <c r="O114" s="6"/>
      <c r="P114" s="6"/>
      <c r="Q114" s="6"/>
      <c r="R114" s="6"/>
      <c r="S114" s="7"/>
      <c r="T114" s="219"/>
      <c r="U114" s="219"/>
      <c r="V114" s="219"/>
    </row>
    <row r="115" spans="2:22" ht="17.25" customHeight="1">
      <c r="B115" s="447" t="s">
        <v>1234</v>
      </c>
      <c r="C115" s="447"/>
      <c r="D115" s="447"/>
      <c r="E115" s="447"/>
      <c r="F115" s="447"/>
      <c r="G115" s="447"/>
      <c r="H115" s="447"/>
      <c r="I115" s="447"/>
      <c r="J115" s="447"/>
      <c r="K115" s="447"/>
      <c r="L115" s="447"/>
      <c r="M115" s="447"/>
      <c r="N115" s="447"/>
      <c r="O115" s="447"/>
      <c r="P115" s="447"/>
      <c r="Q115" s="447"/>
      <c r="R115" s="447"/>
      <c r="S115" s="19"/>
      <c r="T115" s="219"/>
      <c r="U115" s="219"/>
      <c r="V115" s="219"/>
    </row>
    <row r="116" spans="2:22" s="25" customFormat="1" ht="17.25" customHeight="1">
      <c r="B116" s="26"/>
      <c r="C116" s="26"/>
      <c r="D116" s="26"/>
      <c r="E116" s="26"/>
      <c r="F116" s="26"/>
      <c r="G116" s="26"/>
      <c r="H116" s="26"/>
      <c r="S116" s="27"/>
      <c r="T116" s="219"/>
      <c r="U116" s="219"/>
      <c r="V116" s="219"/>
    </row>
    <row r="117" spans="2:22" ht="17.25" customHeight="1">
      <c r="B117" s="297" t="s">
        <v>811</v>
      </c>
      <c r="C117" s="297"/>
      <c r="D117" s="297"/>
      <c r="E117" s="297"/>
      <c r="F117" s="297"/>
      <c r="G117" s="26"/>
      <c r="H117" s="26"/>
      <c r="I117" s="26"/>
      <c r="J117" s="26"/>
      <c r="K117" s="26"/>
      <c r="L117" s="26"/>
      <c r="M117" s="26"/>
      <c r="N117" s="26"/>
      <c r="O117" s="26"/>
      <c r="P117" s="26"/>
      <c r="Q117" s="26"/>
      <c r="R117" s="26"/>
      <c r="S117" s="26"/>
      <c r="T117" s="27"/>
      <c r="U117" s="219"/>
      <c r="V117" s="219"/>
    </row>
    <row r="118" spans="2:22" ht="17.25" customHeight="1">
      <c r="B118" s="417" t="s">
        <v>1175</v>
      </c>
      <c r="C118" s="417"/>
      <c r="D118" s="417"/>
      <c r="E118" s="417"/>
      <c r="F118" s="417"/>
      <c r="G118" s="417"/>
      <c r="H118" s="417"/>
      <c r="I118" s="417"/>
      <c r="J118" s="417"/>
      <c r="K118" s="417"/>
      <c r="L118" s="417"/>
      <c r="M118" s="417"/>
      <c r="N118" s="417"/>
      <c r="O118" s="417"/>
      <c r="P118" s="417"/>
      <c r="Q118" s="417"/>
      <c r="R118" s="417"/>
      <c r="S118" s="7"/>
      <c r="T118" s="219"/>
      <c r="U118" s="219"/>
      <c r="V118" s="219"/>
    </row>
    <row r="119" spans="2:22" ht="17.25" customHeight="1">
      <c r="B119" s="417"/>
      <c r="C119" s="417"/>
      <c r="D119" s="417"/>
      <c r="E119" s="417"/>
      <c r="F119" s="417"/>
      <c r="G119" s="417"/>
      <c r="H119" s="417"/>
      <c r="I119" s="417"/>
      <c r="J119" s="417"/>
      <c r="K119" s="417"/>
      <c r="L119" s="417"/>
      <c r="M119" s="417"/>
      <c r="N119" s="417"/>
      <c r="O119" s="417"/>
      <c r="P119" s="417"/>
      <c r="Q119" s="417"/>
      <c r="R119" s="417"/>
      <c r="S119" s="7"/>
      <c r="T119" s="219"/>
      <c r="U119" s="219"/>
      <c r="V119" s="219"/>
    </row>
    <row r="120" spans="2:22" ht="17.25" customHeight="1">
      <c r="B120" s="417"/>
      <c r="C120" s="417"/>
      <c r="D120" s="417"/>
      <c r="E120" s="417"/>
      <c r="F120" s="417"/>
      <c r="G120" s="417"/>
      <c r="H120" s="417"/>
      <c r="I120" s="417"/>
      <c r="J120" s="417"/>
      <c r="K120" s="417"/>
      <c r="L120" s="417"/>
      <c r="M120" s="417"/>
      <c r="N120" s="417"/>
      <c r="O120" s="417"/>
      <c r="P120" s="417"/>
      <c r="Q120" s="417"/>
      <c r="R120" s="417"/>
      <c r="S120" s="7"/>
      <c r="T120" s="219"/>
      <c r="U120" s="219"/>
      <c r="V120" s="219"/>
    </row>
    <row r="121" spans="2:22" ht="17.25" customHeight="1">
      <c r="B121" s="417"/>
      <c r="C121" s="417"/>
      <c r="D121" s="417"/>
      <c r="E121" s="417"/>
      <c r="F121" s="417"/>
      <c r="G121" s="417"/>
      <c r="H121" s="417"/>
      <c r="I121" s="417"/>
      <c r="J121" s="417"/>
      <c r="K121" s="417"/>
      <c r="L121" s="417"/>
      <c r="M121" s="417"/>
      <c r="N121" s="417"/>
      <c r="O121" s="417"/>
      <c r="P121" s="417"/>
      <c r="Q121" s="417"/>
      <c r="R121" s="417"/>
      <c r="S121" s="7"/>
      <c r="T121" s="219"/>
      <c r="U121" s="219"/>
      <c r="V121" s="219"/>
    </row>
    <row r="122" spans="2:22" ht="17.25" customHeight="1">
      <c r="B122" s="417"/>
      <c r="C122" s="417"/>
      <c r="D122" s="417"/>
      <c r="E122" s="417"/>
      <c r="F122" s="417"/>
      <c r="G122" s="417"/>
      <c r="H122" s="417"/>
      <c r="I122" s="417"/>
      <c r="J122" s="417"/>
      <c r="K122" s="417"/>
      <c r="L122" s="417"/>
      <c r="M122" s="417"/>
      <c r="N122" s="417"/>
      <c r="O122" s="417"/>
      <c r="P122" s="417"/>
      <c r="Q122" s="417"/>
      <c r="R122" s="417"/>
      <c r="S122" s="7"/>
      <c r="T122" s="219"/>
      <c r="U122" s="219"/>
      <c r="V122" s="219"/>
    </row>
    <row r="123" spans="2:22" ht="17.25" customHeight="1">
      <c r="B123" s="417"/>
      <c r="C123" s="417"/>
      <c r="D123" s="417"/>
      <c r="E123" s="417"/>
      <c r="F123" s="417"/>
      <c r="G123" s="417"/>
      <c r="H123" s="417"/>
      <c r="I123" s="417"/>
      <c r="J123" s="417"/>
      <c r="K123" s="417"/>
      <c r="L123" s="417"/>
      <c r="M123" s="417"/>
      <c r="N123" s="417"/>
      <c r="O123" s="417"/>
      <c r="P123" s="417"/>
      <c r="Q123" s="417"/>
      <c r="R123" s="417"/>
      <c r="S123" s="7"/>
      <c r="T123" s="219"/>
      <c r="U123" s="219"/>
      <c r="V123" s="219"/>
    </row>
    <row r="124" spans="2:22" ht="17.25" customHeight="1">
      <c r="B124" s="417"/>
      <c r="C124" s="417"/>
      <c r="D124" s="417"/>
      <c r="E124" s="417"/>
      <c r="F124" s="417"/>
      <c r="G124" s="417"/>
      <c r="H124" s="417"/>
      <c r="I124" s="417"/>
      <c r="J124" s="417"/>
      <c r="K124" s="417"/>
      <c r="L124" s="417"/>
      <c r="M124" s="417"/>
      <c r="N124" s="417"/>
      <c r="O124" s="417"/>
      <c r="P124" s="417"/>
      <c r="Q124" s="417"/>
      <c r="R124" s="417"/>
      <c r="S124" s="7"/>
      <c r="T124" s="219"/>
      <c r="U124" s="219"/>
      <c r="V124" s="219"/>
    </row>
    <row r="125" spans="2:22" ht="17.25" customHeight="1">
      <c r="B125" s="5"/>
      <c r="C125" s="6"/>
      <c r="D125" s="6"/>
      <c r="E125" s="6"/>
      <c r="F125" s="6"/>
      <c r="G125" s="6"/>
      <c r="H125" s="6"/>
      <c r="I125" s="6"/>
      <c r="J125" s="6"/>
      <c r="K125" s="6"/>
      <c r="L125" s="6"/>
      <c r="M125" s="6"/>
      <c r="N125" s="6"/>
      <c r="O125" s="6"/>
      <c r="P125" s="6"/>
      <c r="Q125" s="6"/>
      <c r="R125" s="6"/>
      <c r="S125" s="6"/>
      <c r="T125" s="219"/>
      <c r="U125" s="219"/>
      <c r="V125" s="219"/>
    </row>
    <row r="126" spans="2:22" ht="17.25" customHeight="1">
      <c r="B126" s="297" t="s">
        <v>812</v>
      </c>
      <c r="C126" s="297"/>
      <c r="D126" s="297"/>
      <c r="E126" s="297"/>
      <c r="F126" s="297"/>
      <c r="G126" s="6"/>
      <c r="H126" s="6"/>
      <c r="I126" s="6"/>
      <c r="J126" s="6"/>
      <c r="K126" s="6"/>
      <c r="L126" s="6"/>
      <c r="M126" s="6"/>
      <c r="N126" s="6"/>
      <c r="O126" s="6"/>
      <c r="P126" s="6"/>
      <c r="Q126" s="6"/>
      <c r="R126" s="6"/>
      <c r="S126" s="6"/>
      <c r="T126" s="238"/>
      <c r="U126" s="219"/>
      <c r="V126" s="219"/>
    </row>
    <row r="127" spans="2:22" ht="17.25" customHeight="1">
      <c r="B127" s="417" t="s">
        <v>1235</v>
      </c>
      <c r="C127" s="417"/>
      <c r="D127" s="417"/>
      <c r="E127" s="417"/>
      <c r="F127" s="417"/>
      <c r="G127" s="417"/>
      <c r="H127" s="417"/>
      <c r="I127" s="417"/>
      <c r="J127" s="417"/>
      <c r="K127" s="417"/>
      <c r="L127" s="417"/>
      <c r="M127" s="417"/>
      <c r="N127" s="417"/>
      <c r="O127" s="417"/>
      <c r="P127" s="417"/>
      <c r="Q127" s="417"/>
      <c r="R127" s="417"/>
      <c r="S127" s="7"/>
      <c r="T127" s="219"/>
      <c r="U127" s="219"/>
      <c r="V127" s="219"/>
    </row>
    <row r="128" spans="2:22" ht="17.25" customHeight="1">
      <c r="B128" s="417"/>
      <c r="C128" s="417"/>
      <c r="D128" s="417"/>
      <c r="E128" s="417"/>
      <c r="F128" s="417"/>
      <c r="G128" s="417"/>
      <c r="H128" s="417"/>
      <c r="I128" s="417"/>
      <c r="J128" s="417"/>
      <c r="K128" s="417"/>
      <c r="L128" s="417"/>
      <c r="M128" s="417"/>
      <c r="N128" s="417"/>
      <c r="O128" s="417"/>
      <c r="P128" s="417"/>
      <c r="Q128" s="417"/>
      <c r="R128" s="417"/>
      <c r="S128" s="7"/>
      <c r="T128" s="219"/>
      <c r="U128" s="219"/>
      <c r="V128" s="219"/>
    </row>
    <row r="129" spans="2:22" ht="17.25" customHeight="1">
      <c r="B129" s="417"/>
      <c r="C129" s="417"/>
      <c r="D129" s="417"/>
      <c r="E129" s="417"/>
      <c r="F129" s="417"/>
      <c r="G129" s="417"/>
      <c r="H129" s="417"/>
      <c r="I129" s="417"/>
      <c r="J129" s="417"/>
      <c r="K129" s="417"/>
      <c r="L129" s="417"/>
      <c r="M129" s="417"/>
      <c r="N129" s="417"/>
      <c r="O129" s="417"/>
      <c r="P129" s="417"/>
      <c r="Q129" s="417"/>
      <c r="R129" s="417"/>
      <c r="S129" s="7"/>
      <c r="T129" s="219"/>
      <c r="U129" s="219"/>
      <c r="V129" s="219"/>
    </row>
    <row r="130" spans="2:22" ht="17.25" customHeight="1">
      <c r="B130" s="417"/>
      <c r="C130" s="417"/>
      <c r="D130" s="417"/>
      <c r="E130" s="417"/>
      <c r="F130" s="417"/>
      <c r="G130" s="417"/>
      <c r="H130" s="417"/>
      <c r="I130" s="417"/>
      <c r="J130" s="417"/>
      <c r="K130" s="417"/>
      <c r="L130" s="417"/>
      <c r="M130" s="417"/>
      <c r="N130" s="417"/>
      <c r="O130" s="417"/>
      <c r="P130" s="417"/>
      <c r="Q130" s="417"/>
      <c r="R130" s="417"/>
      <c r="S130" s="7"/>
      <c r="T130" s="219"/>
      <c r="U130" s="219"/>
      <c r="V130" s="219"/>
    </row>
    <row r="131" spans="2:22" ht="17.25" customHeight="1">
      <c r="B131" s="417"/>
      <c r="C131" s="417"/>
      <c r="D131" s="417"/>
      <c r="E131" s="417"/>
      <c r="F131" s="417"/>
      <c r="G131" s="417"/>
      <c r="H131" s="417"/>
      <c r="I131" s="417"/>
      <c r="J131" s="417"/>
      <c r="K131" s="417"/>
      <c r="L131" s="417"/>
      <c r="M131" s="417"/>
      <c r="N131" s="417"/>
      <c r="O131" s="417"/>
      <c r="P131" s="417"/>
      <c r="Q131" s="417"/>
      <c r="R131" s="417"/>
      <c r="S131" s="7"/>
      <c r="T131" s="219"/>
      <c r="U131" s="219"/>
      <c r="V131" s="219"/>
    </row>
    <row r="132" spans="2:22" ht="17.25" customHeight="1">
      <c r="B132" s="417"/>
      <c r="C132" s="417"/>
      <c r="D132" s="417"/>
      <c r="E132" s="417"/>
      <c r="F132" s="417"/>
      <c r="G132" s="417"/>
      <c r="H132" s="417"/>
      <c r="I132" s="417"/>
      <c r="J132" s="417"/>
      <c r="K132" s="417"/>
      <c r="L132" s="417"/>
      <c r="M132" s="417"/>
      <c r="N132" s="417"/>
      <c r="O132" s="417"/>
      <c r="P132" s="417"/>
      <c r="Q132" s="417"/>
      <c r="R132" s="417"/>
      <c r="S132" s="7"/>
      <c r="T132" s="219"/>
      <c r="U132" s="219"/>
      <c r="V132" s="219"/>
    </row>
    <row r="133" spans="2:22" ht="17.25" customHeight="1">
      <c r="B133" s="417"/>
      <c r="C133" s="417"/>
      <c r="D133" s="417"/>
      <c r="E133" s="417"/>
      <c r="F133" s="417"/>
      <c r="G133" s="417"/>
      <c r="H133" s="417"/>
      <c r="I133" s="417"/>
      <c r="J133" s="417"/>
      <c r="K133" s="417"/>
      <c r="L133" s="417"/>
      <c r="M133" s="417"/>
      <c r="N133" s="417"/>
      <c r="O133" s="417"/>
      <c r="P133" s="417"/>
      <c r="Q133" s="417"/>
      <c r="R133" s="417"/>
      <c r="S133" s="7"/>
      <c r="T133" s="219"/>
      <c r="U133" s="219"/>
      <c r="V133" s="219"/>
    </row>
    <row r="134" spans="2:22" ht="17.25" customHeight="1">
      <c r="B134" s="5"/>
      <c r="C134" s="6"/>
      <c r="D134" s="6"/>
      <c r="E134" s="6"/>
      <c r="F134" s="6"/>
      <c r="G134" s="6"/>
      <c r="H134" s="6"/>
      <c r="I134" s="6"/>
      <c r="J134" s="6"/>
      <c r="K134" s="6"/>
      <c r="L134" s="6"/>
      <c r="M134" s="6"/>
      <c r="N134" s="6"/>
      <c r="O134" s="6"/>
      <c r="P134" s="6"/>
      <c r="Q134" s="6"/>
      <c r="R134" s="6"/>
      <c r="S134" s="7"/>
      <c r="T134" s="219"/>
      <c r="U134" s="219"/>
      <c r="V134" s="219"/>
    </row>
    <row r="135" spans="2:22" ht="17.25" customHeight="1">
      <c r="B135" s="297" t="s">
        <v>813</v>
      </c>
      <c r="C135" s="297"/>
      <c r="D135" s="297"/>
      <c r="E135" s="297"/>
      <c r="F135" s="297"/>
      <c r="G135" s="14"/>
      <c r="H135" s="14"/>
      <c r="I135" s="14"/>
      <c r="J135" s="14"/>
      <c r="K135" s="14"/>
      <c r="L135" s="14"/>
      <c r="M135" s="14"/>
      <c r="N135" s="14"/>
      <c r="O135" s="14"/>
      <c r="P135" s="14"/>
      <c r="Q135" s="14"/>
      <c r="R135" s="14"/>
      <c r="S135" s="14"/>
      <c r="T135" s="238"/>
      <c r="U135" s="219"/>
      <c r="V135" s="219"/>
    </row>
    <row r="136" spans="2:22" ht="17.25" customHeight="1">
      <c r="B136" s="417" t="s">
        <v>1330</v>
      </c>
      <c r="C136" s="417"/>
      <c r="D136" s="417"/>
      <c r="E136" s="417"/>
      <c r="F136" s="417"/>
      <c r="G136" s="417"/>
      <c r="H136" s="417"/>
      <c r="I136" s="417"/>
      <c r="J136" s="417"/>
      <c r="K136" s="417"/>
      <c r="L136" s="417"/>
      <c r="M136" s="417"/>
      <c r="N136" s="417"/>
      <c r="O136" s="417"/>
      <c r="P136" s="417"/>
      <c r="Q136" s="417"/>
      <c r="R136" s="417"/>
      <c r="S136" s="7"/>
      <c r="T136" s="219"/>
      <c r="U136" s="219"/>
      <c r="V136" s="219"/>
    </row>
    <row r="137" spans="2:22" ht="17.25" customHeight="1">
      <c r="B137" s="417"/>
      <c r="C137" s="417"/>
      <c r="D137" s="417"/>
      <c r="E137" s="417"/>
      <c r="F137" s="417"/>
      <c r="G137" s="417"/>
      <c r="H137" s="417"/>
      <c r="I137" s="417"/>
      <c r="J137" s="417"/>
      <c r="K137" s="417"/>
      <c r="L137" s="417"/>
      <c r="M137" s="417"/>
      <c r="N137" s="417"/>
      <c r="O137" s="417"/>
      <c r="P137" s="417"/>
      <c r="Q137" s="417"/>
      <c r="R137" s="417"/>
      <c r="S137" s="7"/>
      <c r="T137" s="219"/>
      <c r="U137" s="219"/>
      <c r="V137" s="219"/>
    </row>
    <row r="138" spans="2:22" ht="17.25" customHeight="1">
      <c r="B138" s="417"/>
      <c r="C138" s="417"/>
      <c r="D138" s="417"/>
      <c r="E138" s="417"/>
      <c r="F138" s="417"/>
      <c r="G138" s="417"/>
      <c r="H138" s="417"/>
      <c r="I138" s="417"/>
      <c r="J138" s="417"/>
      <c r="K138" s="417"/>
      <c r="L138" s="417"/>
      <c r="M138" s="417"/>
      <c r="N138" s="417"/>
      <c r="O138" s="417"/>
      <c r="P138" s="417"/>
      <c r="Q138" s="417"/>
      <c r="R138" s="417"/>
      <c r="S138" s="7"/>
      <c r="T138" s="219"/>
      <c r="U138" s="219"/>
      <c r="V138" s="219"/>
    </row>
    <row r="139" spans="2:22" ht="17.25" customHeight="1">
      <c r="B139" s="417"/>
      <c r="C139" s="417"/>
      <c r="D139" s="417"/>
      <c r="E139" s="417"/>
      <c r="F139" s="417"/>
      <c r="G139" s="417"/>
      <c r="H139" s="417"/>
      <c r="I139" s="417"/>
      <c r="J139" s="417"/>
      <c r="K139" s="417"/>
      <c r="L139" s="417"/>
      <c r="M139" s="417"/>
      <c r="N139" s="417"/>
      <c r="O139" s="417"/>
      <c r="P139" s="417"/>
      <c r="Q139" s="417"/>
      <c r="R139" s="417"/>
      <c r="S139" s="7"/>
      <c r="T139" s="219"/>
      <c r="U139" s="219"/>
      <c r="V139" s="219"/>
    </row>
    <row r="140" spans="2:22" ht="17.25" customHeight="1">
      <c r="B140" s="417"/>
      <c r="C140" s="417"/>
      <c r="D140" s="417"/>
      <c r="E140" s="417"/>
      <c r="F140" s="417"/>
      <c r="G140" s="417"/>
      <c r="H140" s="417"/>
      <c r="I140" s="417"/>
      <c r="J140" s="417"/>
      <c r="K140" s="417"/>
      <c r="L140" s="417"/>
      <c r="M140" s="417"/>
      <c r="N140" s="417"/>
      <c r="O140" s="417"/>
      <c r="P140" s="417"/>
      <c r="Q140" s="417"/>
      <c r="R140" s="417"/>
      <c r="S140" s="7"/>
      <c r="T140" s="219"/>
      <c r="U140" s="219"/>
      <c r="V140" s="219"/>
    </row>
    <row r="141" spans="2:22" ht="17.25" customHeight="1">
      <c r="B141" s="417"/>
      <c r="C141" s="417"/>
      <c r="D141" s="417"/>
      <c r="E141" s="417"/>
      <c r="F141" s="417"/>
      <c r="G141" s="417"/>
      <c r="H141" s="417"/>
      <c r="I141" s="417"/>
      <c r="J141" s="417"/>
      <c r="K141" s="417"/>
      <c r="L141" s="417"/>
      <c r="M141" s="417"/>
      <c r="N141" s="417"/>
      <c r="O141" s="417"/>
      <c r="P141" s="417"/>
      <c r="Q141" s="417"/>
      <c r="R141" s="417"/>
      <c r="S141" s="7"/>
      <c r="T141" s="219"/>
      <c r="U141" s="219"/>
      <c r="V141" s="219"/>
    </row>
    <row r="142" spans="2:22" ht="17.25" customHeight="1">
      <c r="B142" s="417"/>
      <c r="C142" s="417"/>
      <c r="D142" s="417"/>
      <c r="E142" s="417"/>
      <c r="F142" s="417"/>
      <c r="G142" s="417"/>
      <c r="H142" s="417"/>
      <c r="I142" s="417"/>
      <c r="J142" s="417"/>
      <c r="K142" s="417"/>
      <c r="L142" s="417"/>
      <c r="M142" s="417"/>
      <c r="N142" s="417"/>
      <c r="O142" s="417"/>
      <c r="P142" s="417"/>
      <c r="Q142" s="417"/>
      <c r="R142" s="417"/>
      <c r="S142" s="7"/>
      <c r="T142" s="219"/>
      <c r="U142" s="219"/>
      <c r="V142" s="219"/>
    </row>
    <row r="143" spans="2:22" ht="17.25" customHeight="1">
      <c r="B143" s="5"/>
      <c r="C143" s="6"/>
      <c r="D143" s="6"/>
      <c r="E143" s="6"/>
      <c r="F143" s="6"/>
      <c r="G143" s="6"/>
      <c r="H143" s="6"/>
      <c r="K143" s="6"/>
      <c r="L143" s="6"/>
      <c r="M143" s="6"/>
      <c r="N143" s="6"/>
      <c r="O143" s="6"/>
      <c r="P143" s="6"/>
      <c r="Q143" s="6"/>
      <c r="R143" s="6"/>
      <c r="S143" s="7"/>
      <c r="T143" s="219"/>
      <c r="U143" s="219"/>
      <c r="V143" s="219"/>
    </row>
    <row r="144" spans="2:22" ht="17.25" customHeight="1">
      <c r="B144" s="297" t="s">
        <v>1236</v>
      </c>
      <c r="C144" s="297"/>
      <c r="D144" s="297"/>
      <c r="E144" s="297"/>
      <c r="F144" s="297"/>
      <c r="G144" s="297"/>
      <c r="H144" s="297"/>
      <c r="I144" s="297"/>
      <c r="J144" s="297"/>
      <c r="K144" s="297"/>
      <c r="L144" s="297"/>
      <c r="T144" s="219"/>
      <c r="U144" s="219"/>
      <c r="V144" s="219"/>
    </row>
    <row r="145" spans="2:22" ht="17.25" customHeight="1">
      <c r="B145" s="2"/>
      <c r="C145" s="2"/>
      <c r="D145" s="2"/>
      <c r="E145" s="2"/>
      <c r="F145" s="2"/>
      <c r="G145" s="2"/>
      <c r="H145" s="2"/>
      <c r="I145" s="2"/>
      <c r="J145" s="2"/>
      <c r="T145" s="219"/>
      <c r="U145" s="219"/>
      <c r="V145" s="219"/>
    </row>
    <row r="146" spans="2:22" ht="17.25" customHeight="1">
      <c r="B146" s="341" t="s">
        <v>242</v>
      </c>
      <c r="C146" s="341"/>
      <c r="D146" s="341"/>
      <c r="E146" s="341"/>
      <c r="Q146" s="219"/>
      <c r="R146" s="219"/>
      <c r="S146" s="219"/>
      <c r="T146" s="219"/>
      <c r="U146" s="219"/>
      <c r="V146" s="219"/>
    </row>
    <row r="147" spans="2:22" ht="17.25" customHeight="1">
      <c r="B147" s="413" t="s">
        <v>232</v>
      </c>
      <c r="C147" s="413" t="s">
        <v>25</v>
      </c>
      <c r="D147" s="413" t="s">
        <v>26</v>
      </c>
      <c r="E147" s="355" t="s">
        <v>27</v>
      </c>
      <c r="F147" s="413" t="s">
        <v>28</v>
      </c>
      <c r="G147" s="413" t="s">
        <v>29</v>
      </c>
      <c r="H147" s="355" t="s">
        <v>30</v>
      </c>
      <c r="I147" s="413" t="s">
        <v>31</v>
      </c>
      <c r="J147" s="413" t="s">
        <v>32</v>
      </c>
      <c r="K147" s="413" t="s">
        <v>674</v>
      </c>
      <c r="L147" s="413" t="s">
        <v>675</v>
      </c>
      <c r="M147" s="413" t="s">
        <v>33</v>
      </c>
      <c r="N147" s="355" t="s">
        <v>677</v>
      </c>
      <c r="O147" s="416" t="s">
        <v>478</v>
      </c>
      <c r="P147" s="416"/>
      <c r="Q147" s="219"/>
      <c r="R147" s="219"/>
      <c r="S147" s="219"/>
      <c r="T147" s="219"/>
      <c r="U147" s="219"/>
      <c r="V147" s="219"/>
    </row>
    <row r="148" spans="2:22" ht="17.25" customHeight="1">
      <c r="B148" s="413"/>
      <c r="C148" s="413"/>
      <c r="D148" s="413"/>
      <c r="E148" s="355"/>
      <c r="F148" s="413"/>
      <c r="G148" s="413"/>
      <c r="H148" s="355"/>
      <c r="I148" s="413"/>
      <c r="J148" s="413"/>
      <c r="K148" s="413"/>
      <c r="L148" s="413"/>
      <c r="M148" s="413"/>
      <c r="N148" s="355"/>
      <c r="O148" s="355" t="s">
        <v>676</v>
      </c>
      <c r="P148" s="355" t="s">
        <v>814</v>
      </c>
      <c r="Q148" s="219"/>
      <c r="R148" s="219"/>
      <c r="S148" s="219"/>
      <c r="T148" s="219"/>
      <c r="U148" s="219"/>
      <c r="V148" s="219"/>
    </row>
    <row r="149" spans="2:22" ht="17.25" customHeight="1">
      <c r="B149" s="413"/>
      <c r="C149" s="413"/>
      <c r="D149" s="413"/>
      <c r="E149" s="355"/>
      <c r="F149" s="413"/>
      <c r="G149" s="413"/>
      <c r="H149" s="355"/>
      <c r="I149" s="413"/>
      <c r="J149" s="413"/>
      <c r="K149" s="413"/>
      <c r="L149" s="413"/>
      <c r="M149" s="413"/>
      <c r="N149" s="355"/>
      <c r="O149" s="355"/>
      <c r="P149" s="355"/>
      <c r="Q149" s="219"/>
      <c r="R149" s="219"/>
      <c r="S149" s="219"/>
      <c r="T149" s="219"/>
      <c r="U149" s="219"/>
      <c r="V149" s="219"/>
    </row>
    <row r="150" spans="2:22" ht="17.25" customHeight="1">
      <c r="B150" s="413"/>
      <c r="C150" s="413"/>
      <c r="D150" s="413"/>
      <c r="E150" s="355"/>
      <c r="F150" s="413"/>
      <c r="G150" s="413"/>
      <c r="H150" s="355"/>
      <c r="I150" s="413"/>
      <c r="J150" s="413"/>
      <c r="K150" s="413"/>
      <c r="L150" s="413"/>
      <c r="M150" s="413"/>
      <c r="N150" s="355"/>
      <c r="O150" s="355"/>
      <c r="P150" s="355"/>
      <c r="Q150" s="219"/>
      <c r="R150" s="219"/>
      <c r="S150" s="219"/>
      <c r="T150" s="219"/>
      <c r="U150" s="219"/>
      <c r="V150" s="219"/>
    </row>
    <row r="151" spans="2:22" ht="17.25" customHeight="1">
      <c r="B151" s="413"/>
      <c r="C151" s="413"/>
      <c r="D151" s="413"/>
      <c r="E151" s="355"/>
      <c r="F151" s="413"/>
      <c r="G151" s="413"/>
      <c r="H151" s="355"/>
      <c r="I151" s="413"/>
      <c r="J151" s="413"/>
      <c r="K151" s="413"/>
      <c r="L151" s="413"/>
      <c r="M151" s="413"/>
      <c r="N151" s="355"/>
      <c r="O151" s="355"/>
      <c r="P151" s="355"/>
      <c r="Q151" s="219"/>
      <c r="R151" s="219"/>
      <c r="S151" s="219"/>
      <c r="T151" s="219"/>
      <c r="U151" s="219"/>
      <c r="V151" s="219"/>
    </row>
    <row r="152" spans="2:22" ht="17.25" customHeight="1">
      <c r="B152" s="413"/>
      <c r="C152" s="413"/>
      <c r="D152" s="413"/>
      <c r="E152" s="355"/>
      <c r="F152" s="413"/>
      <c r="G152" s="413"/>
      <c r="H152" s="355"/>
      <c r="I152" s="413"/>
      <c r="J152" s="413"/>
      <c r="K152" s="413"/>
      <c r="L152" s="413"/>
      <c r="M152" s="413"/>
      <c r="N152" s="355"/>
      <c r="O152" s="355"/>
      <c r="P152" s="355"/>
      <c r="Q152" s="219"/>
      <c r="R152" s="219"/>
      <c r="S152" s="219"/>
      <c r="T152" s="219"/>
      <c r="U152" s="219"/>
      <c r="V152" s="219"/>
    </row>
    <row r="153" spans="2:22" ht="17.25" customHeight="1">
      <c r="B153" s="413"/>
      <c r="C153" s="413"/>
      <c r="D153" s="413"/>
      <c r="E153" s="355"/>
      <c r="F153" s="413"/>
      <c r="G153" s="413"/>
      <c r="H153" s="355"/>
      <c r="I153" s="413"/>
      <c r="J153" s="413"/>
      <c r="K153" s="413"/>
      <c r="L153" s="413"/>
      <c r="M153" s="413"/>
      <c r="N153" s="355"/>
      <c r="O153" s="355"/>
      <c r="P153" s="355"/>
      <c r="Q153" s="219"/>
      <c r="R153" s="219"/>
      <c r="S153" s="219"/>
      <c r="T153" s="219"/>
      <c r="U153" s="219"/>
      <c r="V153" s="219"/>
    </row>
    <row r="154" spans="2:22" ht="17.25" customHeight="1">
      <c r="B154" s="413"/>
      <c r="C154" s="413"/>
      <c r="D154" s="413"/>
      <c r="E154" s="355"/>
      <c r="F154" s="413"/>
      <c r="G154" s="413"/>
      <c r="H154" s="355"/>
      <c r="I154" s="413"/>
      <c r="J154" s="413"/>
      <c r="K154" s="413"/>
      <c r="L154" s="413"/>
      <c r="M154" s="413"/>
      <c r="N154" s="355"/>
      <c r="O154" s="355"/>
      <c r="P154" s="355"/>
      <c r="Q154" s="219"/>
      <c r="R154" s="219"/>
      <c r="S154" s="219"/>
      <c r="T154" s="219"/>
      <c r="U154" s="219"/>
      <c r="V154" s="219"/>
    </row>
    <row r="155" spans="2:22" ht="3" customHeight="1">
      <c r="B155" s="413"/>
      <c r="C155" s="413"/>
      <c r="D155" s="413"/>
      <c r="E155" s="355"/>
      <c r="F155" s="413"/>
      <c r="G155" s="413"/>
      <c r="H155" s="355"/>
      <c r="I155" s="413"/>
      <c r="J155" s="413"/>
      <c r="K155" s="413"/>
      <c r="L155" s="413"/>
      <c r="M155" s="413"/>
      <c r="N155" s="355"/>
      <c r="O155" s="355"/>
      <c r="P155" s="355"/>
      <c r="Q155" s="219"/>
      <c r="R155" s="219"/>
      <c r="S155" s="219"/>
      <c r="T155" s="219"/>
      <c r="U155" s="219"/>
      <c r="V155" s="219"/>
    </row>
    <row r="156" spans="2:22" ht="17.25" customHeight="1">
      <c r="B156" s="153" t="s">
        <v>233</v>
      </c>
      <c r="C156" s="173"/>
      <c r="D156" s="203"/>
      <c r="E156" s="203"/>
      <c r="F156" s="203">
        <v>7</v>
      </c>
      <c r="G156" s="203">
        <v>0</v>
      </c>
      <c r="H156" s="203">
        <v>10</v>
      </c>
      <c r="I156" s="203">
        <v>0</v>
      </c>
      <c r="J156" s="203">
        <v>0</v>
      </c>
      <c r="K156" s="203">
        <v>0</v>
      </c>
      <c r="L156" s="203">
        <v>0</v>
      </c>
      <c r="M156" s="203">
        <v>3</v>
      </c>
      <c r="N156" s="203">
        <v>0</v>
      </c>
      <c r="O156" s="203">
        <v>0</v>
      </c>
      <c r="P156" s="203">
        <v>0</v>
      </c>
      <c r="Q156" s="219"/>
      <c r="R156" s="219"/>
      <c r="S156" s="219"/>
      <c r="T156" s="219"/>
      <c r="U156" s="219"/>
      <c r="V156" s="219"/>
    </row>
    <row r="157" spans="2:22" ht="17.25" customHeight="1">
      <c r="B157" s="153" t="s">
        <v>920</v>
      </c>
      <c r="C157" s="173"/>
      <c r="D157" s="203"/>
      <c r="E157" s="203"/>
      <c r="F157" s="203">
        <v>10</v>
      </c>
      <c r="G157" s="203">
        <v>0</v>
      </c>
      <c r="H157" s="203">
        <v>6</v>
      </c>
      <c r="I157" s="203">
        <v>3</v>
      </c>
      <c r="J157" s="203">
        <v>0</v>
      </c>
      <c r="K157" s="203">
        <v>0</v>
      </c>
      <c r="L157" s="203">
        <v>0</v>
      </c>
      <c r="M157" s="203">
        <v>4</v>
      </c>
      <c r="N157" s="203">
        <v>0</v>
      </c>
      <c r="O157" s="203">
        <v>0</v>
      </c>
      <c r="P157" s="203">
        <v>0</v>
      </c>
      <c r="Q157" s="219"/>
      <c r="R157" s="219"/>
      <c r="S157" s="219"/>
      <c r="T157" s="219"/>
      <c r="U157" s="219"/>
      <c r="V157" s="219"/>
    </row>
    <row r="158" spans="2:22" ht="17.25" customHeight="1">
      <c r="B158" s="153" t="s">
        <v>1237</v>
      </c>
      <c r="C158" s="173"/>
      <c r="D158" s="174"/>
      <c r="E158" s="174"/>
      <c r="F158" s="174">
        <v>6</v>
      </c>
      <c r="G158" s="174">
        <v>1</v>
      </c>
      <c r="H158" s="174">
        <v>16</v>
      </c>
      <c r="I158" s="174">
        <v>1</v>
      </c>
      <c r="J158" s="174">
        <v>1</v>
      </c>
      <c r="K158" s="174">
        <v>0</v>
      </c>
      <c r="L158" s="174">
        <v>0</v>
      </c>
      <c r="M158" s="174">
        <v>3</v>
      </c>
      <c r="N158" s="174">
        <v>0</v>
      </c>
      <c r="O158" s="174">
        <v>0</v>
      </c>
      <c r="P158" s="174">
        <v>0</v>
      </c>
      <c r="Q158" s="219"/>
      <c r="R158" s="219"/>
      <c r="S158" s="219"/>
      <c r="T158" s="219"/>
      <c r="U158" s="219"/>
      <c r="V158" s="219"/>
    </row>
    <row r="159" spans="2:22" ht="17.25" customHeight="1">
      <c r="B159" s="46"/>
      <c r="C159" s="46"/>
      <c r="D159" s="46"/>
      <c r="E159" s="46"/>
      <c r="F159" s="46"/>
      <c r="G159" s="46"/>
      <c r="H159" s="46"/>
      <c r="I159" s="46"/>
      <c r="J159" s="46"/>
      <c r="K159" s="47"/>
      <c r="L159" s="47"/>
      <c r="M159" s="47"/>
      <c r="N159" s="47"/>
      <c r="O159" s="47"/>
      <c r="P159" s="46"/>
      <c r="Q159" s="219"/>
      <c r="R159" s="219"/>
      <c r="S159" s="219"/>
      <c r="T159" s="219"/>
      <c r="U159" s="219"/>
      <c r="V159" s="219"/>
    </row>
    <row r="160" spans="2:22" ht="17.25" customHeight="1">
      <c r="B160" s="341" t="s">
        <v>243</v>
      </c>
      <c r="C160" s="341"/>
      <c r="D160" s="341"/>
      <c r="E160" s="341"/>
      <c r="F160" s="46"/>
      <c r="G160" s="46"/>
      <c r="H160" s="46"/>
      <c r="I160" s="46"/>
      <c r="J160" s="46"/>
      <c r="K160" s="46"/>
      <c r="L160" s="46"/>
      <c r="M160" s="46"/>
      <c r="N160" s="46"/>
      <c r="O160" s="46"/>
      <c r="P160" s="46"/>
      <c r="Q160" s="219"/>
      <c r="R160" s="219"/>
      <c r="S160" s="219"/>
      <c r="T160" s="219"/>
      <c r="U160" s="219"/>
      <c r="V160" s="219"/>
    </row>
    <row r="161" spans="2:22" ht="17.25" customHeight="1">
      <c r="B161" s="413" t="s">
        <v>232</v>
      </c>
      <c r="C161" s="413" t="s">
        <v>488</v>
      </c>
      <c r="D161" s="413" t="s">
        <v>489</v>
      </c>
      <c r="E161" s="355" t="s">
        <v>36</v>
      </c>
      <c r="F161" s="413" t="s">
        <v>490</v>
      </c>
      <c r="G161" s="413" t="s">
        <v>491</v>
      </c>
      <c r="H161" s="355" t="s">
        <v>37</v>
      </c>
      <c r="I161" s="413" t="s">
        <v>492</v>
      </c>
      <c r="J161" s="413" t="s">
        <v>493</v>
      </c>
      <c r="K161" s="413" t="s">
        <v>678</v>
      </c>
      <c r="L161" s="413" t="s">
        <v>679</v>
      </c>
      <c r="M161" s="355" t="s">
        <v>38</v>
      </c>
      <c r="N161" s="355" t="s">
        <v>1070</v>
      </c>
      <c r="O161" s="355" t="s">
        <v>781</v>
      </c>
      <c r="P161" s="46"/>
      <c r="Q161" s="219"/>
      <c r="R161" s="219"/>
      <c r="S161" s="219"/>
      <c r="T161" s="219"/>
      <c r="U161" s="219"/>
      <c r="V161" s="219"/>
    </row>
    <row r="162" spans="2:22" ht="17.25" customHeight="1">
      <c r="B162" s="413"/>
      <c r="C162" s="413"/>
      <c r="D162" s="413"/>
      <c r="E162" s="355"/>
      <c r="F162" s="413"/>
      <c r="G162" s="413"/>
      <c r="H162" s="355"/>
      <c r="I162" s="413"/>
      <c r="J162" s="413"/>
      <c r="K162" s="413"/>
      <c r="L162" s="413"/>
      <c r="M162" s="355"/>
      <c r="N162" s="355"/>
      <c r="O162" s="355"/>
      <c r="P162" s="46"/>
      <c r="Q162" s="219"/>
      <c r="R162" s="219"/>
      <c r="S162" s="219"/>
      <c r="T162" s="219"/>
      <c r="U162" s="219"/>
      <c r="V162" s="219"/>
    </row>
    <row r="163" spans="2:22" ht="17.25" customHeight="1">
      <c r="B163" s="413"/>
      <c r="C163" s="413"/>
      <c r="D163" s="413"/>
      <c r="E163" s="355"/>
      <c r="F163" s="413"/>
      <c r="G163" s="413"/>
      <c r="H163" s="355"/>
      <c r="I163" s="413"/>
      <c r="J163" s="413"/>
      <c r="K163" s="413"/>
      <c r="L163" s="413"/>
      <c r="M163" s="355"/>
      <c r="N163" s="355"/>
      <c r="O163" s="355"/>
      <c r="P163" s="46"/>
      <c r="Q163" s="219"/>
      <c r="R163" s="219"/>
      <c r="S163" s="219"/>
      <c r="T163" s="219"/>
      <c r="U163" s="219"/>
      <c r="V163" s="219"/>
    </row>
    <row r="164" spans="2:22" ht="17.25" customHeight="1">
      <c r="B164" s="413"/>
      <c r="C164" s="413"/>
      <c r="D164" s="413"/>
      <c r="E164" s="355"/>
      <c r="F164" s="413"/>
      <c r="G164" s="413"/>
      <c r="H164" s="355"/>
      <c r="I164" s="413"/>
      <c r="J164" s="413"/>
      <c r="K164" s="413"/>
      <c r="L164" s="413"/>
      <c r="M164" s="355"/>
      <c r="N164" s="355"/>
      <c r="O164" s="355"/>
      <c r="P164" s="46"/>
      <c r="Q164" s="219"/>
      <c r="R164" s="219"/>
      <c r="S164" s="219"/>
      <c r="T164" s="219"/>
      <c r="U164" s="219"/>
      <c r="V164" s="219"/>
    </row>
    <row r="165" spans="2:22" ht="17.25" customHeight="1">
      <c r="B165" s="413"/>
      <c r="C165" s="413"/>
      <c r="D165" s="413"/>
      <c r="E165" s="355"/>
      <c r="F165" s="413"/>
      <c r="G165" s="413"/>
      <c r="H165" s="355"/>
      <c r="I165" s="413"/>
      <c r="J165" s="413"/>
      <c r="K165" s="413"/>
      <c r="L165" s="413"/>
      <c r="M165" s="355"/>
      <c r="N165" s="355"/>
      <c r="O165" s="355"/>
      <c r="P165" s="46"/>
      <c r="Q165" s="219"/>
      <c r="R165" s="219"/>
      <c r="S165" s="219"/>
      <c r="T165" s="219"/>
      <c r="U165" s="219"/>
      <c r="V165" s="219"/>
    </row>
    <row r="166" spans="2:22" ht="17.25" customHeight="1">
      <c r="B166" s="413"/>
      <c r="C166" s="413"/>
      <c r="D166" s="413"/>
      <c r="E166" s="355"/>
      <c r="F166" s="413"/>
      <c r="G166" s="413"/>
      <c r="H166" s="355"/>
      <c r="I166" s="413"/>
      <c r="J166" s="413"/>
      <c r="K166" s="413"/>
      <c r="L166" s="413"/>
      <c r="M166" s="355"/>
      <c r="N166" s="355"/>
      <c r="O166" s="355"/>
      <c r="P166" s="46"/>
      <c r="Q166" s="219"/>
      <c r="R166" s="219"/>
      <c r="S166" s="219"/>
    </row>
    <row r="167" spans="2:22" ht="17.25" customHeight="1">
      <c r="B167" s="413"/>
      <c r="C167" s="413"/>
      <c r="D167" s="413"/>
      <c r="E167" s="355"/>
      <c r="F167" s="413"/>
      <c r="G167" s="413"/>
      <c r="H167" s="355"/>
      <c r="I167" s="413"/>
      <c r="J167" s="413"/>
      <c r="K167" s="413"/>
      <c r="L167" s="413"/>
      <c r="M167" s="355"/>
      <c r="N167" s="355"/>
      <c r="O167" s="355"/>
      <c r="P167" s="46"/>
      <c r="Q167" s="219"/>
      <c r="R167" s="219"/>
      <c r="S167" s="219"/>
    </row>
    <row r="168" spans="2:22" ht="17.25" customHeight="1">
      <c r="B168" s="413"/>
      <c r="C168" s="413"/>
      <c r="D168" s="413"/>
      <c r="E168" s="355"/>
      <c r="F168" s="413"/>
      <c r="G168" s="413"/>
      <c r="H168" s="355"/>
      <c r="I168" s="413"/>
      <c r="J168" s="413"/>
      <c r="K168" s="413"/>
      <c r="L168" s="413"/>
      <c r="M168" s="355"/>
      <c r="N168" s="355"/>
      <c r="O168" s="355"/>
      <c r="P168" s="46"/>
      <c r="Q168" s="219"/>
      <c r="R168" s="219"/>
      <c r="S168" s="219"/>
    </row>
    <row r="169" spans="2:22" ht="5.25" customHeight="1">
      <c r="B169" s="413"/>
      <c r="C169" s="413"/>
      <c r="D169" s="413"/>
      <c r="E169" s="355"/>
      <c r="F169" s="413"/>
      <c r="G169" s="413"/>
      <c r="H169" s="355"/>
      <c r="I169" s="413"/>
      <c r="J169" s="413"/>
      <c r="K169" s="413"/>
      <c r="L169" s="413"/>
      <c r="M169" s="355"/>
      <c r="N169" s="355"/>
      <c r="O169" s="355"/>
      <c r="P169" s="46"/>
      <c r="Q169" s="219"/>
      <c r="R169" s="219"/>
      <c r="S169" s="219"/>
    </row>
    <row r="170" spans="2:22" ht="17.25" hidden="1" customHeight="1">
      <c r="B170" s="413"/>
      <c r="C170" s="413"/>
      <c r="D170" s="413"/>
      <c r="E170" s="355"/>
      <c r="F170" s="413"/>
      <c r="G170" s="413"/>
      <c r="H170" s="355"/>
      <c r="I170" s="413"/>
      <c r="J170" s="413"/>
      <c r="K170" s="413"/>
      <c r="L170" s="413"/>
      <c r="M170" s="355"/>
      <c r="N170" s="355"/>
      <c r="O170" s="355"/>
      <c r="P170" s="46"/>
      <c r="Q170" s="219"/>
      <c r="R170" s="219"/>
      <c r="S170" s="219"/>
    </row>
    <row r="171" spans="2:22" ht="17.25" customHeight="1">
      <c r="B171" s="154" t="s">
        <v>233</v>
      </c>
      <c r="C171" s="173">
        <v>0</v>
      </c>
      <c r="D171" s="203">
        <v>0</v>
      </c>
      <c r="E171" s="203">
        <v>0</v>
      </c>
      <c r="F171" s="203">
        <v>18</v>
      </c>
      <c r="G171" s="203">
        <v>3</v>
      </c>
      <c r="H171" s="203">
        <v>3</v>
      </c>
      <c r="I171" s="203">
        <v>9</v>
      </c>
      <c r="J171" s="203">
        <v>1</v>
      </c>
      <c r="K171" s="203">
        <v>0</v>
      </c>
      <c r="L171" s="203">
        <v>0</v>
      </c>
      <c r="M171" s="203">
        <v>0</v>
      </c>
      <c r="N171" s="203">
        <v>0</v>
      </c>
      <c r="O171" s="203">
        <v>0</v>
      </c>
      <c r="P171" s="46"/>
      <c r="Q171" s="219"/>
      <c r="R171" s="219"/>
      <c r="S171" s="219"/>
    </row>
    <row r="172" spans="2:22" ht="17.25" customHeight="1">
      <c r="B172" s="154" t="s">
        <v>920</v>
      </c>
      <c r="C172" s="173">
        <v>0</v>
      </c>
      <c r="D172" s="203">
        <v>0</v>
      </c>
      <c r="E172" s="203">
        <v>0</v>
      </c>
      <c r="F172" s="203">
        <v>17</v>
      </c>
      <c r="G172" s="203">
        <v>0</v>
      </c>
      <c r="H172" s="203">
        <v>0</v>
      </c>
      <c r="I172" s="203">
        <v>3</v>
      </c>
      <c r="J172" s="203">
        <v>0</v>
      </c>
      <c r="K172" s="203">
        <v>0</v>
      </c>
      <c r="L172" s="203">
        <v>0</v>
      </c>
      <c r="M172" s="203">
        <v>0</v>
      </c>
      <c r="N172" s="203">
        <v>0</v>
      </c>
      <c r="O172" s="203">
        <v>0</v>
      </c>
      <c r="P172" s="46"/>
      <c r="Q172" s="219"/>
      <c r="R172" s="219"/>
      <c r="S172" s="219"/>
    </row>
    <row r="173" spans="2:22" ht="17.25" customHeight="1">
      <c r="B173" s="154" t="s">
        <v>1237</v>
      </c>
      <c r="C173" s="173">
        <v>0</v>
      </c>
      <c r="D173" s="174">
        <v>0</v>
      </c>
      <c r="E173" s="174">
        <v>0</v>
      </c>
      <c r="F173" s="174">
        <v>7</v>
      </c>
      <c r="G173" s="174">
        <v>0</v>
      </c>
      <c r="H173" s="174">
        <v>1</v>
      </c>
      <c r="I173" s="174">
        <v>14</v>
      </c>
      <c r="J173" s="174">
        <v>0</v>
      </c>
      <c r="K173" s="174">
        <v>0</v>
      </c>
      <c r="L173" s="174">
        <v>0</v>
      </c>
      <c r="M173" s="174">
        <v>0</v>
      </c>
      <c r="N173" s="174">
        <v>0</v>
      </c>
      <c r="O173" s="174">
        <v>1</v>
      </c>
      <c r="P173" s="46"/>
      <c r="Q173" s="219"/>
      <c r="R173" s="219"/>
      <c r="S173" s="219"/>
    </row>
    <row r="174" spans="2:22" ht="17.25" customHeight="1">
      <c r="B174" s="43"/>
      <c r="C174" s="44"/>
      <c r="D174" s="44"/>
      <c r="E174" s="44"/>
      <c r="F174" s="44"/>
      <c r="G174" s="44"/>
      <c r="H174" s="44"/>
      <c r="I174" s="44"/>
      <c r="J174" s="44"/>
      <c r="K174" s="44"/>
      <c r="L174" s="44"/>
    </row>
    <row r="175" spans="2:22" ht="17.25" customHeight="1">
      <c r="B175" s="313" t="s">
        <v>1238</v>
      </c>
      <c r="C175" s="313"/>
      <c r="D175" s="313"/>
      <c r="E175" s="313"/>
      <c r="F175" s="313"/>
      <c r="G175" s="313"/>
      <c r="H175" s="313"/>
      <c r="I175" s="313"/>
      <c r="J175" s="313"/>
      <c r="K175" s="313"/>
      <c r="R175" s="219"/>
      <c r="S175" s="219"/>
      <c r="T175" s="219"/>
    </row>
    <row r="176" spans="2:22" ht="17.25" customHeight="1">
      <c r="K176" s="21"/>
      <c r="L176" s="21"/>
      <c r="M176" s="21"/>
      <c r="N176" s="21"/>
      <c r="O176" s="333" t="s">
        <v>455</v>
      </c>
      <c r="P176" s="333"/>
      <c r="Q176" s="333"/>
      <c r="R176" s="200"/>
      <c r="S176" s="200"/>
      <c r="T176" s="219"/>
    </row>
    <row r="177" spans="2:20" ht="17.25" customHeight="1">
      <c r="B177" s="350" t="s">
        <v>232</v>
      </c>
      <c r="C177" s="354" t="s">
        <v>40</v>
      </c>
      <c r="D177" s="354" t="s">
        <v>41</v>
      </c>
      <c r="E177" s="354" t="s">
        <v>42</v>
      </c>
      <c r="F177" s="354" t="s">
        <v>43</v>
      </c>
      <c r="H177" s="412" t="s">
        <v>1118</v>
      </c>
      <c r="I177" s="412"/>
      <c r="J177" s="412"/>
      <c r="K177" s="412"/>
      <c r="L177" s="412"/>
      <c r="M177" s="412"/>
      <c r="N177" s="412"/>
      <c r="O177" s="412"/>
      <c r="P177" s="412"/>
      <c r="Q177" s="412"/>
      <c r="R177" s="219"/>
      <c r="S177" s="219"/>
      <c r="T177" s="219"/>
    </row>
    <row r="178" spans="2:20" ht="17.25" customHeight="1">
      <c r="B178" s="350"/>
      <c r="C178" s="446"/>
      <c r="D178" s="354"/>
      <c r="E178" s="354"/>
      <c r="F178" s="354"/>
      <c r="H178" s="412"/>
      <c r="I178" s="412"/>
      <c r="J178" s="412"/>
      <c r="K178" s="412"/>
      <c r="L178" s="412"/>
      <c r="M178" s="412"/>
      <c r="N178" s="412"/>
      <c r="O178" s="412"/>
      <c r="P178" s="412"/>
      <c r="Q178" s="412"/>
      <c r="R178" s="219"/>
      <c r="S178" s="219"/>
      <c r="T178" s="219"/>
    </row>
    <row r="179" spans="2:20" ht="17.25" customHeight="1">
      <c r="B179" s="350"/>
      <c r="C179" s="446"/>
      <c r="D179" s="354"/>
      <c r="E179" s="354"/>
      <c r="F179" s="354"/>
      <c r="H179" s="412"/>
      <c r="I179" s="412"/>
      <c r="J179" s="412"/>
      <c r="K179" s="412"/>
      <c r="L179" s="412"/>
      <c r="M179" s="412"/>
      <c r="N179" s="412"/>
      <c r="O179" s="412"/>
      <c r="P179" s="412"/>
      <c r="Q179" s="412"/>
      <c r="R179" s="219"/>
      <c r="S179" s="219"/>
      <c r="T179" s="219"/>
    </row>
    <row r="180" spans="2:20" ht="17.25" customHeight="1">
      <c r="B180" s="350"/>
      <c r="C180" s="446"/>
      <c r="D180" s="354"/>
      <c r="E180" s="354"/>
      <c r="F180" s="354"/>
      <c r="H180" s="412"/>
      <c r="I180" s="412"/>
      <c r="J180" s="412"/>
      <c r="K180" s="412"/>
      <c r="L180" s="412"/>
      <c r="M180" s="412"/>
      <c r="N180" s="412"/>
      <c r="O180" s="412"/>
      <c r="P180" s="412"/>
      <c r="Q180" s="412"/>
      <c r="R180" s="219"/>
      <c r="S180" s="219"/>
      <c r="T180" s="219"/>
    </row>
    <row r="181" spans="2:20" ht="17.25" customHeight="1">
      <c r="B181" s="350"/>
      <c r="C181" s="446"/>
      <c r="D181" s="354"/>
      <c r="E181" s="354"/>
      <c r="F181" s="354"/>
      <c r="H181" s="412"/>
      <c r="I181" s="412"/>
      <c r="J181" s="412"/>
      <c r="K181" s="412"/>
      <c r="L181" s="412"/>
      <c r="M181" s="412"/>
      <c r="N181" s="412"/>
      <c r="O181" s="412"/>
      <c r="P181" s="412"/>
      <c r="Q181" s="412"/>
      <c r="R181" s="219"/>
      <c r="S181" s="219"/>
      <c r="T181" s="219"/>
    </row>
    <row r="182" spans="2:20" ht="17.25" customHeight="1">
      <c r="B182" s="153" t="s">
        <v>233</v>
      </c>
      <c r="C182" s="203">
        <f>SUM(D182:F182)</f>
        <v>0</v>
      </c>
      <c r="D182" s="203">
        <v>0</v>
      </c>
      <c r="E182" s="203">
        <v>0</v>
      </c>
      <c r="F182" s="203">
        <v>0</v>
      </c>
      <c r="H182" s="412"/>
      <c r="I182" s="412"/>
      <c r="J182" s="412"/>
      <c r="K182" s="412"/>
      <c r="L182" s="412"/>
      <c r="M182" s="412"/>
      <c r="N182" s="412"/>
      <c r="O182" s="412"/>
      <c r="P182" s="412"/>
      <c r="Q182" s="412"/>
      <c r="R182" s="219"/>
      <c r="S182" s="219"/>
      <c r="T182" s="219"/>
    </row>
    <row r="183" spans="2:20" ht="17.25" customHeight="1">
      <c r="B183" s="153" t="s">
        <v>920</v>
      </c>
      <c r="C183" s="203">
        <f>SUM(D183:F183)</f>
        <v>0</v>
      </c>
      <c r="D183" s="203">
        <v>0</v>
      </c>
      <c r="E183" s="203">
        <v>0</v>
      </c>
      <c r="F183" s="203">
        <v>0</v>
      </c>
      <c r="H183" s="412"/>
      <c r="I183" s="412"/>
      <c r="J183" s="412"/>
      <c r="K183" s="412"/>
      <c r="L183" s="412"/>
      <c r="M183" s="412"/>
      <c r="N183" s="412"/>
      <c r="O183" s="412"/>
      <c r="P183" s="412"/>
      <c r="Q183" s="412"/>
      <c r="R183" s="219"/>
      <c r="S183" s="219"/>
      <c r="T183" s="219"/>
    </row>
    <row r="184" spans="2:20" ht="17.25" customHeight="1">
      <c r="B184" s="153" t="s">
        <v>1237</v>
      </c>
      <c r="C184" s="174">
        <f>SUM(D184:F184)</f>
        <v>0</v>
      </c>
      <c r="D184" s="174">
        <v>0</v>
      </c>
      <c r="E184" s="174">
        <v>0</v>
      </c>
      <c r="F184" s="174">
        <v>0</v>
      </c>
      <c r="H184" s="412"/>
      <c r="I184" s="412"/>
      <c r="J184" s="412"/>
      <c r="K184" s="412"/>
      <c r="L184" s="412"/>
      <c r="M184" s="412"/>
      <c r="N184" s="412"/>
      <c r="O184" s="412"/>
      <c r="P184" s="412"/>
      <c r="Q184" s="412"/>
      <c r="R184" s="219"/>
      <c r="S184" s="219"/>
      <c r="T184" s="219"/>
    </row>
    <row r="185" spans="2:20" ht="17.25" customHeight="1">
      <c r="R185" s="219"/>
      <c r="S185" s="219"/>
      <c r="T185" s="219"/>
    </row>
    <row r="186" spans="2:20" ht="17.25" customHeight="1">
      <c r="B186" s="313" t="s">
        <v>1239</v>
      </c>
      <c r="C186" s="313"/>
      <c r="D186" s="313"/>
      <c r="E186" s="313"/>
      <c r="F186" s="313"/>
      <c r="G186" s="313"/>
      <c r="H186" s="313"/>
      <c r="I186" s="313"/>
      <c r="J186" s="313"/>
      <c r="K186" s="313"/>
      <c r="R186" s="219"/>
      <c r="S186" s="219"/>
      <c r="T186" s="219"/>
    </row>
    <row r="187" spans="2:20" ht="17.25" customHeight="1">
      <c r="B187" s="8"/>
      <c r="C187" s="8"/>
      <c r="D187" s="8"/>
      <c r="J187" s="21"/>
      <c r="K187" s="21"/>
      <c r="L187" s="21"/>
      <c r="M187" s="21"/>
      <c r="N187" s="21"/>
      <c r="O187" s="333" t="s">
        <v>560</v>
      </c>
      <c r="P187" s="333"/>
      <c r="Q187" s="333"/>
      <c r="R187" s="219"/>
      <c r="S187" s="219"/>
      <c r="T187" s="219"/>
    </row>
    <row r="188" spans="2:20" ht="17.25" customHeight="1">
      <c r="B188" s="350" t="s">
        <v>232</v>
      </c>
      <c r="C188" s="354" t="s">
        <v>44</v>
      </c>
      <c r="D188" s="354" t="s">
        <v>41</v>
      </c>
      <c r="E188" s="354" t="s">
        <v>42</v>
      </c>
      <c r="G188" s="417" t="s">
        <v>1105</v>
      </c>
      <c r="H188" s="417"/>
      <c r="I188" s="417"/>
      <c r="J188" s="417"/>
      <c r="K188" s="417"/>
      <c r="L188" s="417"/>
      <c r="M188" s="417"/>
      <c r="N188" s="417"/>
      <c r="O188" s="417"/>
      <c r="P188" s="417"/>
      <c r="Q188" s="417"/>
      <c r="R188" s="219"/>
      <c r="S188" s="219"/>
      <c r="T188" s="219"/>
    </row>
    <row r="189" spans="2:20" ht="17.25" customHeight="1">
      <c r="B189" s="350"/>
      <c r="C189" s="354"/>
      <c r="D189" s="354"/>
      <c r="E189" s="354"/>
      <c r="G189" s="417"/>
      <c r="H189" s="417"/>
      <c r="I189" s="417"/>
      <c r="J189" s="417"/>
      <c r="K189" s="417"/>
      <c r="L189" s="417"/>
      <c r="M189" s="417"/>
      <c r="N189" s="417"/>
      <c r="O189" s="417"/>
      <c r="P189" s="417"/>
      <c r="Q189" s="417"/>
      <c r="R189" s="219"/>
      <c r="S189" s="219"/>
      <c r="T189" s="219"/>
    </row>
    <row r="190" spans="2:20" ht="17.25" customHeight="1">
      <c r="B190" s="350"/>
      <c r="C190" s="354"/>
      <c r="D190" s="354"/>
      <c r="E190" s="354"/>
      <c r="G190" s="417"/>
      <c r="H190" s="417"/>
      <c r="I190" s="417"/>
      <c r="J190" s="417"/>
      <c r="K190" s="417"/>
      <c r="L190" s="417"/>
      <c r="M190" s="417"/>
      <c r="N190" s="417"/>
      <c r="O190" s="417"/>
      <c r="P190" s="417"/>
      <c r="Q190" s="417"/>
      <c r="R190" s="219"/>
      <c r="S190" s="219"/>
      <c r="T190" s="219"/>
    </row>
    <row r="191" spans="2:20" ht="17.25" customHeight="1">
      <c r="B191" s="350"/>
      <c r="C191" s="354"/>
      <c r="D191" s="354"/>
      <c r="E191" s="354"/>
      <c r="G191" s="417"/>
      <c r="H191" s="417"/>
      <c r="I191" s="417"/>
      <c r="J191" s="417"/>
      <c r="K191" s="417"/>
      <c r="L191" s="417"/>
      <c r="M191" s="417"/>
      <c r="N191" s="417"/>
      <c r="O191" s="417"/>
      <c r="P191" s="417"/>
      <c r="Q191" s="417"/>
      <c r="R191" s="219"/>
      <c r="S191" s="219"/>
      <c r="T191" s="219"/>
    </row>
    <row r="192" spans="2:20" ht="17.25" customHeight="1">
      <c r="B192" s="350"/>
      <c r="C192" s="354"/>
      <c r="D192" s="354"/>
      <c r="E192" s="354"/>
      <c r="G192" s="417"/>
      <c r="H192" s="417"/>
      <c r="I192" s="417"/>
      <c r="J192" s="417"/>
      <c r="K192" s="417"/>
      <c r="L192" s="417"/>
      <c r="M192" s="417"/>
      <c r="N192" s="417"/>
      <c r="O192" s="417"/>
      <c r="P192" s="417"/>
      <c r="Q192" s="417"/>
      <c r="R192" s="219"/>
      <c r="S192" s="219"/>
      <c r="T192" s="219"/>
    </row>
    <row r="193" spans="2:24" ht="17.25" customHeight="1">
      <c r="B193" s="153" t="s">
        <v>233</v>
      </c>
      <c r="C193" s="203">
        <f>SUM(D193:E193)</f>
        <v>0</v>
      </c>
      <c r="D193" s="203">
        <v>0</v>
      </c>
      <c r="E193" s="203">
        <v>0</v>
      </c>
      <c r="G193" s="417"/>
      <c r="H193" s="417"/>
      <c r="I193" s="417"/>
      <c r="J193" s="417"/>
      <c r="K193" s="417"/>
      <c r="L193" s="417"/>
      <c r="M193" s="417"/>
      <c r="N193" s="417"/>
      <c r="O193" s="417"/>
      <c r="P193" s="417"/>
      <c r="Q193" s="417"/>
      <c r="R193" s="219"/>
      <c r="S193" s="219"/>
      <c r="T193" s="219"/>
    </row>
    <row r="194" spans="2:24" ht="17.25" customHeight="1">
      <c r="B194" s="153" t="s">
        <v>920</v>
      </c>
      <c r="C194" s="203">
        <f>SUM(D194:E194)</f>
        <v>0</v>
      </c>
      <c r="D194" s="203">
        <f>-E1964</f>
        <v>0</v>
      </c>
      <c r="E194" s="203">
        <v>0</v>
      </c>
      <c r="G194" s="417"/>
      <c r="H194" s="417"/>
      <c r="I194" s="417"/>
      <c r="J194" s="417"/>
      <c r="K194" s="417"/>
      <c r="L194" s="417"/>
      <c r="M194" s="417"/>
      <c r="N194" s="417"/>
      <c r="O194" s="417"/>
      <c r="P194" s="417"/>
      <c r="Q194" s="417"/>
      <c r="R194" s="219"/>
      <c r="S194" s="219"/>
      <c r="T194" s="219"/>
    </row>
    <row r="195" spans="2:24" ht="17.25" customHeight="1">
      <c r="B195" s="153" t="s">
        <v>1237</v>
      </c>
      <c r="C195" s="174">
        <f>SUM(D195:E195)</f>
        <v>0</v>
      </c>
      <c r="D195" s="174">
        <f>-E1965</f>
        <v>0</v>
      </c>
      <c r="E195" s="174">
        <v>0</v>
      </c>
      <c r="G195" s="417"/>
      <c r="H195" s="417"/>
      <c r="I195" s="417"/>
      <c r="J195" s="417"/>
      <c r="K195" s="417"/>
      <c r="L195" s="417"/>
      <c r="M195" s="417"/>
      <c r="N195" s="417"/>
      <c r="O195" s="417"/>
      <c r="P195" s="417"/>
      <c r="Q195" s="417"/>
      <c r="R195" s="219"/>
      <c r="S195" s="219"/>
      <c r="T195" s="219"/>
    </row>
    <row r="196" spans="2:24" ht="17.25" customHeight="1">
      <c r="B196" s="83"/>
      <c r="C196" s="43"/>
      <c r="D196" s="43"/>
      <c r="E196" s="43"/>
      <c r="R196" s="219"/>
      <c r="S196" s="219"/>
      <c r="T196" s="219"/>
    </row>
    <row r="197" spans="2:24" ht="17.25" customHeight="1">
      <c r="B197" s="313" t="s">
        <v>1240</v>
      </c>
      <c r="C197" s="313"/>
      <c r="D197" s="313"/>
      <c r="E197" s="313"/>
      <c r="F197" s="313"/>
      <c r="G197" s="313"/>
      <c r="H197" s="313"/>
      <c r="I197" s="313"/>
      <c r="J197" s="313"/>
      <c r="K197" s="313"/>
      <c r="L197" s="37"/>
      <c r="M197" s="38"/>
      <c r="N197" s="38"/>
      <c r="O197" s="38"/>
      <c r="P197" s="38"/>
      <c r="Q197" s="38"/>
      <c r="R197" s="38"/>
      <c r="S197" s="38"/>
      <c r="T197" s="38"/>
      <c r="U197" s="38"/>
      <c r="V197" s="38"/>
      <c r="W197" s="219"/>
      <c r="X197" s="219"/>
    </row>
    <row r="198" spans="2:24" ht="17.25" customHeight="1">
      <c r="B198" s="37"/>
      <c r="C198" s="37"/>
      <c r="D198" s="37"/>
      <c r="J198" s="37"/>
      <c r="K198" s="37"/>
      <c r="L198" s="37"/>
      <c r="M198" s="38"/>
      <c r="N198" s="38"/>
      <c r="O198" s="38"/>
      <c r="P198" s="38"/>
      <c r="Q198" s="38"/>
      <c r="R198" s="38"/>
      <c r="S198" s="38"/>
      <c r="T198" s="38"/>
      <c r="U198" s="38"/>
      <c r="V198" s="38"/>
      <c r="W198" s="219"/>
      <c r="X198" s="219"/>
    </row>
    <row r="199" spans="2:24" ht="17.25" customHeight="1">
      <c r="B199" s="355" t="s">
        <v>232</v>
      </c>
      <c r="C199" s="355" t="s">
        <v>153</v>
      </c>
      <c r="D199" s="355"/>
      <c r="E199" s="355"/>
      <c r="F199" s="355"/>
      <c r="G199" s="355" t="s">
        <v>189</v>
      </c>
      <c r="H199" s="355"/>
      <c r="I199" s="355"/>
      <c r="J199" s="355"/>
      <c r="K199" s="355"/>
      <c r="L199" s="355"/>
      <c r="M199" s="355"/>
      <c r="N199" s="355"/>
      <c r="O199" s="355"/>
      <c r="P199" s="355"/>
      <c r="Q199" s="355"/>
      <c r="R199" s="355"/>
      <c r="S199" s="355"/>
      <c r="T199" s="355"/>
      <c r="U199" s="355"/>
      <c r="V199" s="355"/>
      <c r="W199" s="219"/>
      <c r="X199" s="219"/>
    </row>
    <row r="200" spans="2:24" ht="17.25" customHeight="1">
      <c r="B200" s="355"/>
      <c r="C200" s="355" t="s">
        <v>187</v>
      </c>
      <c r="D200" s="355" t="s">
        <v>41</v>
      </c>
      <c r="E200" s="355" t="s">
        <v>42</v>
      </c>
      <c r="F200" s="355" t="s">
        <v>43</v>
      </c>
      <c r="G200" s="355" t="s">
        <v>184</v>
      </c>
      <c r="H200" s="355"/>
      <c r="I200" s="355"/>
      <c r="J200" s="355"/>
      <c r="K200" s="355" t="s">
        <v>185</v>
      </c>
      <c r="L200" s="355"/>
      <c r="M200" s="355"/>
      <c r="N200" s="355"/>
      <c r="O200" s="357" t="s">
        <v>186</v>
      </c>
      <c r="P200" s="357"/>
      <c r="Q200" s="357"/>
      <c r="R200" s="357"/>
      <c r="S200" s="357" t="s">
        <v>517</v>
      </c>
      <c r="T200" s="357"/>
      <c r="U200" s="357"/>
      <c r="V200" s="357"/>
      <c r="W200" s="219"/>
      <c r="X200" s="219"/>
    </row>
    <row r="201" spans="2:24" ht="17.25" customHeight="1">
      <c r="B201" s="355"/>
      <c r="C201" s="355"/>
      <c r="D201" s="355"/>
      <c r="E201" s="355"/>
      <c r="F201" s="355"/>
      <c r="G201" s="355" t="s">
        <v>511</v>
      </c>
      <c r="H201" s="355" t="s">
        <v>506</v>
      </c>
      <c r="I201" s="355" t="s">
        <v>507</v>
      </c>
      <c r="J201" s="355" t="s">
        <v>188</v>
      </c>
      <c r="K201" s="355" t="s">
        <v>513</v>
      </c>
      <c r="L201" s="355" t="s">
        <v>506</v>
      </c>
      <c r="M201" s="355" t="s">
        <v>507</v>
      </c>
      <c r="N201" s="355" t="s">
        <v>188</v>
      </c>
      <c r="O201" s="355" t="s">
        <v>515</v>
      </c>
      <c r="P201" s="355" t="s">
        <v>506</v>
      </c>
      <c r="Q201" s="355" t="s">
        <v>507</v>
      </c>
      <c r="R201" s="355" t="s">
        <v>188</v>
      </c>
      <c r="S201" s="355" t="s">
        <v>187</v>
      </c>
      <c r="T201" s="355" t="s">
        <v>506</v>
      </c>
      <c r="U201" s="355" t="s">
        <v>507</v>
      </c>
      <c r="V201" s="355" t="s">
        <v>188</v>
      </c>
      <c r="W201" s="219"/>
      <c r="X201" s="219"/>
    </row>
    <row r="202" spans="2:24" ht="17.25" customHeight="1">
      <c r="B202" s="355"/>
      <c r="C202" s="355"/>
      <c r="D202" s="355"/>
      <c r="E202" s="355"/>
      <c r="F202" s="355"/>
      <c r="G202" s="355"/>
      <c r="H202" s="355"/>
      <c r="I202" s="355"/>
      <c r="J202" s="355"/>
      <c r="K202" s="355"/>
      <c r="L202" s="355"/>
      <c r="M202" s="355"/>
      <c r="N202" s="355"/>
      <c r="O202" s="355"/>
      <c r="P202" s="355"/>
      <c r="Q202" s="355"/>
      <c r="R202" s="355"/>
      <c r="S202" s="355"/>
      <c r="T202" s="355"/>
      <c r="U202" s="355"/>
      <c r="V202" s="355"/>
      <c r="W202" s="219"/>
      <c r="X202" s="219"/>
    </row>
    <row r="203" spans="2:24" ht="20.25" customHeight="1">
      <c r="B203" s="355"/>
      <c r="C203" s="355"/>
      <c r="D203" s="355"/>
      <c r="E203" s="355"/>
      <c r="F203" s="355"/>
      <c r="G203" s="355"/>
      <c r="H203" s="355"/>
      <c r="I203" s="355"/>
      <c r="J203" s="355"/>
      <c r="K203" s="355"/>
      <c r="L203" s="355"/>
      <c r="M203" s="355"/>
      <c r="N203" s="355"/>
      <c r="O203" s="355"/>
      <c r="P203" s="355"/>
      <c r="Q203" s="355"/>
      <c r="R203" s="355"/>
      <c r="S203" s="355"/>
      <c r="T203" s="355"/>
      <c r="U203" s="355"/>
      <c r="V203" s="355"/>
      <c r="W203" s="219"/>
      <c r="X203" s="219"/>
    </row>
    <row r="204" spans="2:24" ht="17.25" customHeight="1">
      <c r="B204" s="196" t="s">
        <v>233</v>
      </c>
      <c r="C204" s="209">
        <v>0.89300000000000002</v>
      </c>
      <c r="D204" s="210">
        <v>0</v>
      </c>
      <c r="E204" s="210">
        <v>0.89200000000000002</v>
      </c>
      <c r="F204" s="210">
        <v>0.89400000000000002</v>
      </c>
      <c r="G204" s="206">
        <v>0</v>
      </c>
      <c r="H204" s="205">
        <v>0</v>
      </c>
      <c r="I204" s="205">
        <v>0</v>
      </c>
      <c r="J204" s="205">
        <v>0</v>
      </c>
      <c r="K204" s="205">
        <v>17556</v>
      </c>
      <c r="L204" s="205">
        <v>1904</v>
      </c>
      <c r="M204" s="205">
        <v>5139</v>
      </c>
      <c r="N204" s="205">
        <v>10513</v>
      </c>
      <c r="O204" s="205">
        <v>51477</v>
      </c>
      <c r="P204" s="205">
        <v>5452</v>
      </c>
      <c r="Q204" s="205">
        <v>26593</v>
      </c>
      <c r="R204" s="205">
        <v>19432</v>
      </c>
      <c r="S204" s="205">
        <f>SUM(O204,K204,G204)</f>
        <v>69033</v>
      </c>
      <c r="T204" s="205">
        <f>SUM(P204,L204,H204)</f>
        <v>7356</v>
      </c>
      <c r="U204" s="205">
        <f>SUM(Q204,M204,I204)</f>
        <v>31732</v>
      </c>
      <c r="V204" s="205">
        <f>SUM(R204,N204,J204)</f>
        <v>29945</v>
      </c>
      <c r="W204" s="219"/>
      <c r="X204" s="219"/>
    </row>
    <row r="205" spans="2:24" ht="17.25" customHeight="1">
      <c r="B205" s="196" t="s">
        <v>920</v>
      </c>
      <c r="C205" s="211">
        <v>0.94620000000000004</v>
      </c>
      <c r="D205" s="212">
        <v>0</v>
      </c>
      <c r="E205" s="212">
        <v>0.9365</v>
      </c>
      <c r="F205" s="212">
        <v>0.97529999999999994</v>
      </c>
      <c r="G205" s="173">
        <v>0</v>
      </c>
      <c r="H205" s="204">
        <v>0</v>
      </c>
      <c r="I205" s="204">
        <v>0</v>
      </c>
      <c r="J205" s="204">
        <v>0</v>
      </c>
      <c r="K205" s="204">
        <v>57587</v>
      </c>
      <c r="L205" s="204">
        <v>3771</v>
      </c>
      <c r="M205" s="204">
        <v>42537</v>
      </c>
      <c r="N205" s="204">
        <v>20257</v>
      </c>
      <c r="O205" s="204">
        <v>7392</v>
      </c>
      <c r="P205" s="204">
        <v>978</v>
      </c>
      <c r="Q205" s="204">
        <v>6372</v>
      </c>
      <c r="R205" s="204">
        <v>997</v>
      </c>
      <c r="S205" s="204">
        <v>64979</v>
      </c>
      <c r="T205" s="204">
        <v>4749</v>
      </c>
      <c r="U205" s="204">
        <v>48909</v>
      </c>
      <c r="V205" s="204">
        <v>21254</v>
      </c>
      <c r="W205" s="219"/>
      <c r="X205" s="219"/>
    </row>
    <row r="206" spans="2:24" ht="17.25" customHeight="1">
      <c r="B206" s="196" t="s">
        <v>1237</v>
      </c>
      <c r="C206" s="211">
        <v>0.93420000000000003</v>
      </c>
      <c r="D206" s="212">
        <v>0</v>
      </c>
      <c r="E206" s="212">
        <v>0.94079999999999997</v>
      </c>
      <c r="F206" s="212">
        <v>0.9163</v>
      </c>
      <c r="G206" s="173">
        <v>0</v>
      </c>
      <c r="H206" s="204">
        <v>0</v>
      </c>
      <c r="I206" s="204">
        <v>0</v>
      </c>
      <c r="J206" s="204">
        <v>0</v>
      </c>
      <c r="K206" s="204">
        <v>55969</v>
      </c>
      <c r="L206" s="204">
        <v>4278</v>
      </c>
      <c r="M206" s="204">
        <v>51691</v>
      </c>
      <c r="N206" s="204">
        <v>18508</v>
      </c>
      <c r="O206" s="204">
        <v>26818</v>
      </c>
      <c r="P206" s="204">
        <v>4938</v>
      </c>
      <c r="Q206" s="204">
        <v>21880</v>
      </c>
      <c r="R206" s="204">
        <v>5105</v>
      </c>
      <c r="S206" s="204">
        <v>82787</v>
      </c>
      <c r="T206" s="204">
        <v>9216</v>
      </c>
      <c r="U206" s="204">
        <v>73571</v>
      </c>
      <c r="V206" s="204">
        <v>23613</v>
      </c>
      <c r="W206" s="219"/>
      <c r="X206" s="219"/>
    </row>
    <row r="207" spans="2:24" ht="17.25" customHeight="1">
      <c r="B207" s="9"/>
      <c r="C207" s="12"/>
      <c r="D207" s="12"/>
      <c r="E207" s="12"/>
      <c r="F207" s="9"/>
      <c r="G207" s="12"/>
      <c r="H207" s="12"/>
      <c r="I207" s="12"/>
      <c r="J207" s="14"/>
      <c r="K207" s="28"/>
      <c r="L207" s="28"/>
      <c r="M207" s="28"/>
      <c r="N207" s="28"/>
      <c r="O207" s="28"/>
      <c r="P207" s="28"/>
      <c r="Q207" s="28"/>
      <c r="R207" s="28"/>
      <c r="S207" s="28"/>
      <c r="T207" s="28"/>
      <c r="U207" s="14"/>
      <c r="V207" s="14"/>
      <c r="W207" s="219"/>
      <c r="X207" s="219"/>
    </row>
    <row r="208" spans="2:24" ht="17.25" customHeight="1">
      <c r="B208" s="333" t="s">
        <v>560</v>
      </c>
      <c r="C208" s="333"/>
      <c r="D208" s="333"/>
      <c r="E208" s="12"/>
      <c r="F208" s="9"/>
      <c r="G208" s="12"/>
      <c r="H208" s="12"/>
      <c r="I208" s="12"/>
      <c r="J208" s="14"/>
      <c r="K208" s="28"/>
      <c r="L208" s="28"/>
      <c r="M208" s="28"/>
      <c r="N208" s="28"/>
      <c r="O208" s="28"/>
      <c r="P208" s="28"/>
      <c r="Q208" s="28"/>
      <c r="R208" s="28"/>
      <c r="S208" s="28"/>
      <c r="T208" s="28"/>
      <c r="U208" s="14"/>
      <c r="V208" s="14"/>
    </row>
    <row r="209" spans="2:26" ht="17.25" customHeight="1">
      <c r="B209" s="400"/>
      <c r="C209" s="401"/>
      <c r="D209" s="401"/>
      <c r="E209" s="401"/>
      <c r="F209" s="401"/>
      <c r="G209" s="401"/>
      <c r="H209" s="401"/>
      <c r="I209" s="401"/>
      <c r="J209" s="401"/>
      <c r="K209" s="401"/>
      <c r="L209" s="28"/>
      <c r="M209" s="297" t="s">
        <v>235</v>
      </c>
      <c r="N209" s="297"/>
      <c r="O209" s="297"/>
      <c r="P209" s="297"/>
      <c r="Q209" s="28"/>
      <c r="R209" s="297" t="s">
        <v>234</v>
      </c>
      <c r="S209" s="297"/>
      <c r="T209" s="297"/>
      <c r="U209" s="297"/>
      <c r="V209" s="238"/>
      <c r="W209" s="219"/>
      <c r="X209" s="219"/>
      <c r="Y209" s="219"/>
      <c r="Z209" s="219"/>
    </row>
    <row r="210" spans="2:26" ht="17.25" customHeight="1">
      <c r="B210" s="401"/>
      <c r="C210" s="401"/>
      <c r="D210" s="401"/>
      <c r="E210" s="401"/>
      <c r="F210" s="401"/>
      <c r="G210" s="401"/>
      <c r="H210" s="401"/>
      <c r="I210" s="401"/>
      <c r="J210" s="401"/>
      <c r="K210" s="401"/>
      <c r="L210" s="28"/>
      <c r="Q210" s="28"/>
      <c r="V210" s="238"/>
      <c r="W210" s="219"/>
      <c r="X210" s="219"/>
      <c r="Y210" s="219"/>
      <c r="Z210" s="219"/>
    </row>
    <row r="211" spans="2:26" ht="17.25" customHeight="1">
      <c r="B211" s="401"/>
      <c r="C211" s="401"/>
      <c r="D211" s="401"/>
      <c r="E211" s="401"/>
      <c r="F211" s="401"/>
      <c r="G211" s="401"/>
      <c r="H211" s="401"/>
      <c r="I211" s="401"/>
      <c r="J211" s="401"/>
      <c r="K211" s="401"/>
      <c r="L211" s="28"/>
      <c r="M211" s="354" t="s">
        <v>205</v>
      </c>
      <c r="N211" s="354" t="s">
        <v>525</v>
      </c>
      <c r="O211" s="354"/>
      <c r="P211" s="354"/>
      <c r="Q211" s="28"/>
      <c r="R211" s="305" t="s">
        <v>177</v>
      </c>
      <c r="S211" s="305" t="s">
        <v>179</v>
      </c>
      <c r="T211" s="305"/>
      <c r="U211" s="305" t="s">
        <v>178</v>
      </c>
      <c r="V211" s="238"/>
      <c r="W211" s="219"/>
      <c r="X211" s="219"/>
      <c r="Y211" s="219"/>
      <c r="Z211" s="219"/>
    </row>
    <row r="212" spans="2:26" ht="17.25" customHeight="1">
      <c r="B212" s="401"/>
      <c r="C212" s="401"/>
      <c r="D212" s="401"/>
      <c r="E212" s="401"/>
      <c r="F212" s="401"/>
      <c r="G212" s="401"/>
      <c r="H212" s="401"/>
      <c r="I212" s="401"/>
      <c r="J212" s="401"/>
      <c r="K212" s="401"/>
      <c r="L212" s="28"/>
      <c r="M212" s="354"/>
      <c r="N212" s="354"/>
      <c r="O212" s="354"/>
      <c r="P212" s="354"/>
      <c r="Q212" s="28"/>
      <c r="R212" s="305"/>
      <c r="S212" s="305"/>
      <c r="T212" s="305"/>
      <c r="U212" s="298"/>
      <c r="V212" s="238"/>
      <c r="W212" s="219"/>
      <c r="X212" s="219"/>
      <c r="Y212" s="219"/>
      <c r="Z212" s="219"/>
    </row>
    <row r="213" spans="2:26" ht="17.25" customHeight="1">
      <c r="B213" s="401"/>
      <c r="C213" s="401"/>
      <c r="D213" s="401"/>
      <c r="E213" s="401"/>
      <c r="F213" s="401"/>
      <c r="G213" s="401"/>
      <c r="H213" s="401"/>
      <c r="I213" s="401"/>
      <c r="J213" s="401"/>
      <c r="K213" s="401"/>
      <c r="L213" s="28"/>
      <c r="M213" s="354"/>
      <c r="N213" s="354" t="s">
        <v>41</v>
      </c>
      <c r="O213" s="354" t="s">
        <v>42</v>
      </c>
      <c r="P213" s="354" t="s">
        <v>43</v>
      </c>
      <c r="Q213" s="28"/>
      <c r="R213" s="305"/>
      <c r="S213" s="305"/>
      <c r="T213" s="305"/>
      <c r="U213" s="298"/>
      <c r="V213" s="238"/>
      <c r="W213" s="219"/>
      <c r="X213" s="219"/>
      <c r="Y213" s="219"/>
      <c r="Z213" s="219"/>
    </row>
    <row r="214" spans="2:26" ht="17.25" customHeight="1">
      <c r="B214" s="401"/>
      <c r="C214" s="401"/>
      <c r="D214" s="401"/>
      <c r="E214" s="401"/>
      <c r="F214" s="401"/>
      <c r="G214" s="401"/>
      <c r="H214" s="401"/>
      <c r="I214" s="401"/>
      <c r="J214" s="401"/>
      <c r="K214" s="401"/>
      <c r="L214" s="28"/>
      <c r="M214" s="354"/>
      <c r="N214" s="354"/>
      <c r="O214" s="354"/>
      <c r="P214" s="354"/>
      <c r="Q214" s="28"/>
      <c r="R214" s="177"/>
      <c r="S214" s="178"/>
      <c r="T214" s="178"/>
      <c r="U214" s="179">
        <f>SUM(S214:T214)</f>
        <v>0</v>
      </c>
      <c r="V214" s="238"/>
      <c r="W214" s="219"/>
      <c r="X214" s="219"/>
      <c r="Y214" s="219"/>
      <c r="Z214" s="219"/>
    </row>
    <row r="215" spans="2:26" ht="17.25" customHeight="1">
      <c r="B215" s="401"/>
      <c r="C215" s="401"/>
      <c r="D215" s="401"/>
      <c r="E215" s="401"/>
      <c r="F215" s="401"/>
      <c r="G215" s="401"/>
      <c r="H215" s="401"/>
      <c r="I215" s="401"/>
      <c r="J215" s="401"/>
      <c r="K215" s="401"/>
      <c r="L215" s="28"/>
      <c r="M215" s="354"/>
      <c r="N215" s="354"/>
      <c r="O215" s="354"/>
      <c r="P215" s="354"/>
      <c r="Q215" s="28"/>
      <c r="R215" s="177"/>
      <c r="S215" s="178"/>
      <c r="T215" s="178"/>
      <c r="U215" s="179">
        <f>SUM(S215:T215)</f>
        <v>0</v>
      </c>
      <c r="V215" s="238"/>
      <c r="W215" s="219"/>
      <c r="X215" s="219"/>
      <c r="Y215" s="219"/>
      <c r="Z215" s="219"/>
    </row>
    <row r="216" spans="2:26" ht="17.25" customHeight="1">
      <c r="B216" s="401"/>
      <c r="C216" s="401"/>
      <c r="D216" s="401"/>
      <c r="E216" s="401"/>
      <c r="F216" s="401"/>
      <c r="G216" s="401"/>
      <c r="H216" s="401"/>
      <c r="I216" s="401"/>
      <c r="J216" s="401"/>
      <c r="K216" s="401"/>
      <c r="M216" s="175">
        <v>1</v>
      </c>
      <c r="N216" s="175">
        <v>0</v>
      </c>
      <c r="O216" s="176">
        <v>1</v>
      </c>
      <c r="P216" s="176">
        <v>0</v>
      </c>
      <c r="Q216" s="14"/>
      <c r="R216" s="177"/>
      <c r="S216" s="178"/>
      <c r="T216" s="178"/>
      <c r="U216" s="179">
        <f>SUM(S216:T216)</f>
        <v>0</v>
      </c>
      <c r="V216" s="238"/>
      <c r="W216" s="219"/>
      <c r="X216" s="219"/>
      <c r="Y216" s="219"/>
      <c r="Z216" s="219"/>
    </row>
    <row r="217" spans="2:26" ht="17.25" customHeight="1">
      <c r="M217" s="386"/>
      <c r="N217" s="387"/>
      <c r="O217" s="387"/>
      <c r="P217" s="387"/>
      <c r="R217" s="177"/>
      <c r="S217" s="178"/>
      <c r="T217" s="178"/>
      <c r="U217" s="179">
        <f>SUM(S217:T217)</f>
        <v>0</v>
      </c>
      <c r="V217" s="219"/>
      <c r="W217" s="219"/>
      <c r="X217" s="219"/>
      <c r="Y217" s="219"/>
      <c r="Z217" s="219"/>
    </row>
    <row r="218" spans="2:26" ht="17.25" customHeight="1">
      <c r="B218" s="313" t="s">
        <v>1081</v>
      </c>
      <c r="C218" s="313"/>
      <c r="D218" s="313"/>
      <c r="E218" s="313"/>
      <c r="F218" s="313"/>
      <c r="G218" s="313"/>
      <c r="H218" s="313"/>
      <c r="I218" s="313"/>
      <c r="V218" s="219"/>
      <c r="W218" s="219"/>
      <c r="X218" s="219"/>
      <c r="Y218" s="219"/>
      <c r="Z218" s="219"/>
    </row>
    <row r="219" spans="2:26" ht="17.25" customHeight="1">
      <c r="V219" s="219"/>
      <c r="W219" s="219"/>
      <c r="X219" s="219"/>
      <c r="Y219" s="219"/>
      <c r="Z219" s="219"/>
    </row>
    <row r="220" spans="2:26" ht="17.25" customHeight="1">
      <c r="B220" s="341" t="s">
        <v>1241</v>
      </c>
      <c r="C220" s="341"/>
      <c r="D220" s="341"/>
      <c r="E220" s="341"/>
      <c r="F220" s="341"/>
      <c r="G220" s="341"/>
      <c r="H220" s="341"/>
      <c r="I220" s="341"/>
      <c r="Q220" s="333" t="s">
        <v>455</v>
      </c>
      <c r="R220" s="333"/>
      <c r="S220" s="333"/>
      <c r="T220" s="45"/>
      <c r="U220" s="45"/>
      <c r="V220" s="84"/>
      <c r="W220" s="219"/>
      <c r="X220" s="219"/>
      <c r="Y220" s="219"/>
      <c r="Z220" s="219"/>
    </row>
    <row r="221" spans="2:26" ht="17.25" customHeight="1">
      <c r="B221" s="305" t="s">
        <v>45</v>
      </c>
      <c r="C221" s="298" t="s">
        <v>46</v>
      </c>
      <c r="D221" s="298"/>
      <c r="E221" s="298"/>
      <c r="F221" s="298"/>
      <c r="G221" s="298"/>
      <c r="H221" s="298"/>
      <c r="I221" s="298"/>
      <c r="J221" s="298"/>
      <c r="K221" s="298"/>
      <c r="L221" s="298"/>
      <c r="M221" s="298"/>
      <c r="N221" s="298"/>
      <c r="O221" s="305" t="s">
        <v>143</v>
      </c>
      <c r="Q221" s="417" t="s">
        <v>1242</v>
      </c>
      <c r="R221" s="417"/>
      <c r="S221" s="417"/>
      <c r="T221" s="417"/>
      <c r="U221" s="417"/>
      <c r="V221" s="85"/>
      <c r="W221" s="219"/>
      <c r="X221" s="219"/>
      <c r="Y221" s="219"/>
      <c r="Z221" s="219"/>
    </row>
    <row r="222" spans="2:26" ht="17.25" customHeight="1">
      <c r="B222" s="305"/>
      <c r="C222" s="298"/>
      <c r="D222" s="298"/>
      <c r="E222" s="298"/>
      <c r="F222" s="298"/>
      <c r="G222" s="298"/>
      <c r="H222" s="298"/>
      <c r="I222" s="298"/>
      <c r="J222" s="298"/>
      <c r="K222" s="298"/>
      <c r="L222" s="298"/>
      <c r="M222" s="298"/>
      <c r="N222" s="298"/>
      <c r="O222" s="305"/>
      <c r="Q222" s="417"/>
      <c r="R222" s="417"/>
      <c r="S222" s="417"/>
      <c r="T222" s="417"/>
      <c r="U222" s="417"/>
      <c r="V222" s="85"/>
      <c r="W222" s="219"/>
      <c r="X222" s="219"/>
      <c r="Y222" s="219"/>
      <c r="Z222" s="219"/>
    </row>
    <row r="223" spans="2:26" ht="17.25" customHeight="1">
      <c r="B223" s="305"/>
      <c r="C223" s="143" t="s">
        <v>47</v>
      </c>
      <c r="D223" s="143" t="s">
        <v>48</v>
      </c>
      <c r="E223" s="143" t="s">
        <v>48</v>
      </c>
      <c r="F223" s="143" t="s">
        <v>49</v>
      </c>
      <c r="G223" s="143" t="s">
        <v>50</v>
      </c>
      <c r="H223" s="143" t="s">
        <v>51</v>
      </c>
      <c r="I223" s="143" t="s">
        <v>52</v>
      </c>
      <c r="J223" s="143" t="s">
        <v>53</v>
      </c>
      <c r="K223" s="143" t="s">
        <v>54</v>
      </c>
      <c r="L223" s="143" t="s">
        <v>55</v>
      </c>
      <c r="M223" s="143" t="s">
        <v>56</v>
      </c>
      <c r="N223" s="143" t="s">
        <v>57</v>
      </c>
      <c r="O223" s="305"/>
      <c r="Q223" s="417"/>
      <c r="R223" s="417"/>
      <c r="S223" s="417"/>
      <c r="T223" s="417"/>
      <c r="U223" s="417"/>
      <c r="V223" s="85"/>
      <c r="W223" s="219"/>
      <c r="X223" s="219"/>
      <c r="Y223" s="219"/>
      <c r="Z223" s="219"/>
    </row>
    <row r="224" spans="2:26" ht="22.5" customHeight="1">
      <c r="B224" s="155" t="s">
        <v>379</v>
      </c>
      <c r="C224" s="174">
        <v>0</v>
      </c>
      <c r="D224" s="174">
        <v>0</v>
      </c>
      <c r="E224" s="174">
        <v>0</v>
      </c>
      <c r="F224" s="174">
        <v>0</v>
      </c>
      <c r="G224" s="174">
        <v>4</v>
      </c>
      <c r="H224" s="174">
        <v>5</v>
      </c>
      <c r="I224" s="174">
        <v>5</v>
      </c>
      <c r="J224" s="174">
        <v>6</v>
      </c>
      <c r="K224" s="174">
        <v>2</v>
      </c>
      <c r="L224" s="174"/>
      <c r="M224" s="174"/>
      <c r="N224" s="174">
        <v>2</v>
      </c>
      <c r="O224" s="174">
        <f>SUM(C224:N224)</f>
        <v>24</v>
      </c>
      <c r="Q224" s="417"/>
      <c r="R224" s="417"/>
      <c r="S224" s="417"/>
      <c r="T224" s="417"/>
      <c r="U224" s="417"/>
      <c r="V224" s="85"/>
      <c r="W224" s="219"/>
      <c r="X224" s="219"/>
      <c r="Y224" s="219"/>
      <c r="Z224" s="219"/>
    </row>
    <row r="225" spans="2:26" ht="17.25" customHeight="1">
      <c r="B225" s="143" t="s">
        <v>190</v>
      </c>
      <c r="C225" s="174"/>
      <c r="D225" s="174"/>
      <c r="E225" s="174"/>
      <c r="F225" s="174"/>
      <c r="G225" s="174"/>
      <c r="H225" s="174">
        <v>1</v>
      </c>
      <c r="I225" s="174">
        <v>1</v>
      </c>
      <c r="J225" s="174"/>
      <c r="K225" s="174">
        <v>3</v>
      </c>
      <c r="L225" s="174">
        <v>3</v>
      </c>
      <c r="M225" s="174">
        <v>4</v>
      </c>
      <c r="N225" s="174"/>
      <c r="O225" s="208">
        <f>SUM(C225:N225)</f>
        <v>12</v>
      </c>
      <c r="Q225" s="417"/>
      <c r="R225" s="417"/>
      <c r="S225" s="417"/>
      <c r="T225" s="417"/>
      <c r="U225" s="417"/>
      <c r="V225" s="85"/>
      <c r="W225" s="219"/>
      <c r="X225" s="219"/>
      <c r="Y225" s="219"/>
      <c r="Z225" s="219"/>
    </row>
    <row r="226" spans="2:26" ht="17.25" customHeight="1">
      <c r="B226" s="143" t="s">
        <v>191</v>
      </c>
      <c r="C226" s="174"/>
      <c r="D226" s="174"/>
      <c r="E226" s="174"/>
      <c r="F226" s="174"/>
      <c r="G226" s="174"/>
      <c r="H226" s="174"/>
      <c r="I226" s="174"/>
      <c r="J226" s="174"/>
      <c r="K226" s="174"/>
      <c r="L226" s="174">
        <v>1</v>
      </c>
      <c r="M226" s="174"/>
      <c r="N226" s="174"/>
      <c r="O226" s="208">
        <f>SUM(C226:N226)</f>
        <v>1</v>
      </c>
      <c r="Q226" s="417"/>
      <c r="R226" s="417"/>
      <c r="S226" s="417"/>
      <c r="T226" s="417"/>
      <c r="U226" s="417"/>
      <c r="V226" s="85"/>
      <c r="W226" s="219"/>
      <c r="X226" s="219"/>
      <c r="Y226" s="219"/>
      <c r="Z226" s="219"/>
    </row>
    <row r="227" spans="2:26" ht="17.25" customHeight="1">
      <c r="B227" s="143" t="s">
        <v>58</v>
      </c>
      <c r="C227" s="174"/>
      <c r="D227" s="174"/>
      <c r="E227" s="174"/>
      <c r="F227" s="174"/>
      <c r="G227" s="174"/>
      <c r="H227" s="174"/>
      <c r="I227" s="174"/>
      <c r="J227" s="174"/>
      <c r="K227" s="174"/>
      <c r="L227" s="174"/>
      <c r="M227" s="174"/>
      <c r="N227" s="174"/>
      <c r="O227" s="208">
        <f>SUM(C227:N227)</f>
        <v>0</v>
      </c>
      <c r="Q227" s="417"/>
      <c r="R227" s="417"/>
      <c r="S227" s="417"/>
      <c r="T227" s="417"/>
      <c r="U227" s="417"/>
      <c r="V227" s="85"/>
      <c r="W227" s="219"/>
      <c r="X227" s="219"/>
      <c r="Y227" s="219"/>
      <c r="Z227" s="219"/>
    </row>
    <row r="228" spans="2:26" ht="17.25" customHeight="1">
      <c r="B228" s="305" t="s">
        <v>143</v>
      </c>
      <c r="C228" s="426">
        <f>SUM(C224:C227)</f>
        <v>0</v>
      </c>
      <c r="D228" s="426">
        <f t="shared" ref="D228:O228" si="0">SUM(D224:D227)</f>
        <v>0</v>
      </c>
      <c r="E228" s="426">
        <f t="shared" si="0"/>
        <v>0</v>
      </c>
      <c r="F228" s="426">
        <f t="shared" si="0"/>
        <v>0</v>
      </c>
      <c r="G228" s="426">
        <f t="shared" si="0"/>
        <v>4</v>
      </c>
      <c r="H228" s="426">
        <f t="shared" si="0"/>
        <v>6</v>
      </c>
      <c r="I228" s="426">
        <f t="shared" si="0"/>
        <v>6</v>
      </c>
      <c r="J228" s="426">
        <f t="shared" si="0"/>
        <v>6</v>
      </c>
      <c r="K228" s="426">
        <f t="shared" si="0"/>
        <v>5</v>
      </c>
      <c r="L228" s="426">
        <f t="shared" si="0"/>
        <v>4</v>
      </c>
      <c r="M228" s="426">
        <f t="shared" si="0"/>
        <v>4</v>
      </c>
      <c r="N228" s="426">
        <f t="shared" si="0"/>
        <v>2</v>
      </c>
      <c r="O228" s="426">
        <f t="shared" si="0"/>
        <v>37</v>
      </c>
      <c r="Q228" s="417"/>
      <c r="R228" s="417"/>
      <c r="S228" s="417"/>
      <c r="T228" s="417"/>
      <c r="U228" s="417"/>
      <c r="V228" s="85"/>
      <c r="W228" s="219"/>
      <c r="X228" s="219"/>
      <c r="Y228" s="219"/>
      <c r="Z228" s="219"/>
    </row>
    <row r="229" spans="2:26" ht="17.25" customHeight="1">
      <c r="B229" s="305"/>
      <c r="C229" s="426"/>
      <c r="D229" s="426"/>
      <c r="E229" s="426"/>
      <c r="F229" s="426"/>
      <c r="G229" s="426"/>
      <c r="H229" s="426"/>
      <c r="I229" s="426"/>
      <c r="J229" s="426"/>
      <c r="K229" s="426"/>
      <c r="L229" s="426"/>
      <c r="M229" s="426"/>
      <c r="N229" s="426"/>
      <c r="O229" s="426"/>
      <c r="Q229" s="417"/>
      <c r="R229" s="417"/>
      <c r="S229" s="417"/>
      <c r="T229" s="417"/>
      <c r="U229" s="417"/>
      <c r="V229" s="85"/>
      <c r="W229" s="219"/>
      <c r="X229" s="219"/>
      <c r="Y229" s="219"/>
      <c r="Z229" s="219"/>
    </row>
    <row r="230" spans="2:26" ht="17.25" customHeight="1">
      <c r="B230" s="68"/>
      <c r="C230" s="86"/>
      <c r="D230" s="86"/>
      <c r="E230" s="86"/>
      <c r="F230" s="86"/>
      <c r="G230" s="86"/>
      <c r="H230" s="86"/>
      <c r="I230" s="86"/>
      <c r="J230" s="86"/>
      <c r="K230" s="86"/>
      <c r="L230" s="86"/>
      <c r="M230" s="86"/>
      <c r="N230" s="86"/>
      <c r="O230" s="86"/>
      <c r="P230" s="86"/>
      <c r="Q230" s="86"/>
      <c r="R230" s="86"/>
      <c r="S230" s="4"/>
      <c r="T230" s="85"/>
      <c r="U230" s="85"/>
      <c r="V230" s="85"/>
      <c r="W230" s="219"/>
      <c r="X230" s="219"/>
      <c r="Y230" s="219"/>
      <c r="Z230" s="219"/>
    </row>
    <row r="231" spans="2:26" ht="17.25" customHeight="1">
      <c r="B231" s="341" t="s">
        <v>1243</v>
      </c>
      <c r="C231" s="341"/>
      <c r="D231" s="341"/>
      <c r="E231" s="341"/>
      <c r="F231" s="341"/>
      <c r="G231" s="341"/>
      <c r="H231" s="341"/>
      <c r="I231" s="341"/>
      <c r="J231" s="341"/>
      <c r="K231" s="341"/>
      <c r="L231" s="341"/>
      <c r="M231" s="341"/>
      <c r="N231" s="86"/>
      <c r="O231" s="86"/>
      <c r="P231" s="86"/>
      <c r="Q231" s="86"/>
      <c r="R231" s="86"/>
      <c r="S231" s="4"/>
      <c r="T231" s="85"/>
      <c r="U231" s="85"/>
      <c r="V231" s="85"/>
      <c r="W231" s="219"/>
      <c r="X231" s="219"/>
      <c r="Y231" s="219"/>
      <c r="Z231" s="219"/>
    </row>
    <row r="232" spans="2:26" ht="17.25" customHeight="1">
      <c r="B232" s="156" t="s">
        <v>177</v>
      </c>
      <c r="C232" s="397" t="s">
        <v>879</v>
      </c>
      <c r="D232" s="397"/>
      <c r="E232" s="397"/>
      <c r="F232" s="397"/>
      <c r="G232" s="397"/>
      <c r="H232" s="397"/>
      <c r="I232" s="397" t="s">
        <v>880</v>
      </c>
      <c r="J232" s="397"/>
      <c r="K232" s="397"/>
      <c r="L232" s="397"/>
      <c r="M232" s="397"/>
      <c r="N232" s="397"/>
      <c r="O232" s="397" t="s">
        <v>881</v>
      </c>
      <c r="P232" s="397"/>
      <c r="Q232" s="397"/>
      <c r="R232" s="397"/>
      <c r="S232" s="397"/>
      <c r="T232" s="397"/>
      <c r="U232" s="402" t="s">
        <v>827</v>
      </c>
      <c r="V232" s="402" t="s">
        <v>826</v>
      </c>
      <c r="W232" s="219"/>
      <c r="X232" s="219"/>
      <c r="Y232" s="219"/>
      <c r="Z232" s="219"/>
    </row>
    <row r="233" spans="2:26" ht="17.25" customHeight="1">
      <c r="B233" s="156" t="s">
        <v>1031</v>
      </c>
      <c r="C233" s="399" t="s">
        <v>821</v>
      </c>
      <c r="D233" s="399"/>
      <c r="E233" s="399" t="s">
        <v>820</v>
      </c>
      <c r="F233" s="399"/>
      <c r="G233" s="399"/>
      <c r="H233" s="399"/>
      <c r="I233" s="399" t="s">
        <v>821</v>
      </c>
      <c r="J233" s="399"/>
      <c r="K233" s="399" t="s">
        <v>820</v>
      </c>
      <c r="L233" s="399"/>
      <c r="M233" s="399"/>
      <c r="N233" s="399"/>
      <c r="O233" s="399" t="s">
        <v>821</v>
      </c>
      <c r="P233" s="399"/>
      <c r="Q233" s="399" t="s">
        <v>820</v>
      </c>
      <c r="R233" s="399"/>
      <c r="S233" s="399"/>
      <c r="T233" s="399"/>
      <c r="U233" s="402"/>
      <c r="V233" s="402"/>
      <c r="W233" s="219"/>
      <c r="X233" s="219"/>
      <c r="Y233" s="219"/>
      <c r="Z233" s="219"/>
    </row>
    <row r="234" spans="2:26" ht="17.25" customHeight="1">
      <c r="B234" s="402" t="s">
        <v>232</v>
      </c>
      <c r="C234" s="392" t="s">
        <v>878</v>
      </c>
      <c r="D234" s="392" t="s">
        <v>214</v>
      </c>
      <c r="E234" s="392" t="s">
        <v>878</v>
      </c>
      <c r="F234" s="392" t="s">
        <v>214</v>
      </c>
      <c r="G234" s="392" t="s">
        <v>878</v>
      </c>
      <c r="H234" s="392" t="s">
        <v>214</v>
      </c>
      <c r="I234" s="392" t="s">
        <v>878</v>
      </c>
      <c r="J234" s="392" t="s">
        <v>214</v>
      </c>
      <c r="K234" s="392" t="s">
        <v>878</v>
      </c>
      <c r="L234" s="392" t="s">
        <v>214</v>
      </c>
      <c r="M234" s="392" t="s">
        <v>878</v>
      </c>
      <c r="N234" s="392" t="s">
        <v>214</v>
      </c>
      <c r="O234" s="392" t="s">
        <v>878</v>
      </c>
      <c r="P234" s="392" t="s">
        <v>214</v>
      </c>
      <c r="Q234" s="392" t="s">
        <v>878</v>
      </c>
      <c r="R234" s="392" t="s">
        <v>214</v>
      </c>
      <c r="S234" s="392" t="s">
        <v>878</v>
      </c>
      <c r="T234" s="392" t="s">
        <v>214</v>
      </c>
      <c r="U234" s="402"/>
      <c r="V234" s="402"/>
      <c r="W234" s="219"/>
      <c r="X234" s="219"/>
      <c r="Y234" s="219"/>
      <c r="Z234" s="219"/>
    </row>
    <row r="235" spans="2:26" ht="17.25" customHeight="1">
      <c r="B235" s="402"/>
      <c r="C235" s="392"/>
      <c r="D235" s="392"/>
      <c r="E235" s="392"/>
      <c r="F235" s="392"/>
      <c r="G235" s="392"/>
      <c r="H235" s="392"/>
      <c r="I235" s="392"/>
      <c r="J235" s="392"/>
      <c r="K235" s="392"/>
      <c r="L235" s="392"/>
      <c r="M235" s="392"/>
      <c r="N235" s="392"/>
      <c r="O235" s="392"/>
      <c r="P235" s="392"/>
      <c r="Q235" s="392"/>
      <c r="R235" s="392"/>
      <c r="S235" s="392"/>
      <c r="T235" s="392"/>
      <c r="U235" s="402"/>
      <c r="V235" s="402"/>
      <c r="W235" s="219"/>
      <c r="X235" s="219"/>
      <c r="Y235" s="219"/>
      <c r="Z235" s="219"/>
    </row>
    <row r="236" spans="2:26" ht="17.25" customHeight="1">
      <c r="B236" s="402"/>
      <c r="C236" s="392"/>
      <c r="D236" s="392"/>
      <c r="E236" s="392"/>
      <c r="F236" s="392"/>
      <c r="G236" s="392"/>
      <c r="H236" s="392"/>
      <c r="I236" s="392"/>
      <c r="J236" s="392"/>
      <c r="K236" s="392"/>
      <c r="L236" s="392"/>
      <c r="M236" s="392"/>
      <c r="N236" s="392"/>
      <c r="O236" s="392"/>
      <c r="P236" s="392"/>
      <c r="Q236" s="392"/>
      <c r="R236" s="392"/>
      <c r="S236" s="392"/>
      <c r="T236" s="392"/>
      <c r="U236" s="402"/>
      <c r="V236" s="402"/>
      <c r="W236" s="219"/>
      <c r="X236" s="219"/>
      <c r="Y236" s="219"/>
      <c r="Z236" s="219"/>
    </row>
    <row r="237" spans="2:26" ht="17.25" customHeight="1">
      <c r="B237" s="157" t="s">
        <v>233</v>
      </c>
      <c r="C237" s="180">
        <v>1</v>
      </c>
      <c r="D237" s="180">
        <v>36</v>
      </c>
      <c r="E237" s="181">
        <v>1</v>
      </c>
      <c r="F237" s="181">
        <v>35</v>
      </c>
      <c r="G237" s="181">
        <v>2</v>
      </c>
      <c r="H237" s="181">
        <v>71</v>
      </c>
      <c r="I237" s="181">
        <v>1</v>
      </c>
      <c r="J237" s="181">
        <v>35</v>
      </c>
      <c r="K237" s="181">
        <v>1</v>
      </c>
      <c r="L237" s="181">
        <v>34</v>
      </c>
      <c r="M237" s="181">
        <v>2</v>
      </c>
      <c r="N237" s="181">
        <v>69</v>
      </c>
      <c r="O237" s="181">
        <v>1</v>
      </c>
      <c r="P237" s="181">
        <v>31</v>
      </c>
      <c r="Q237" s="181">
        <v>2</v>
      </c>
      <c r="R237" s="181">
        <v>57</v>
      </c>
      <c r="S237" s="181">
        <v>3</v>
      </c>
      <c r="T237" s="181">
        <v>88</v>
      </c>
      <c r="U237" s="181">
        <f>SUM(S237,Q237,O237,M237,K237,I237,G237,E237,C237)</f>
        <v>14</v>
      </c>
      <c r="V237" s="181">
        <f>SUM(T237,R237,P237,N237,L237,J237,H237,F237,D237)</f>
        <v>456</v>
      </c>
      <c r="W237" s="219"/>
      <c r="X237" s="219"/>
      <c r="Y237" s="219"/>
      <c r="Z237" s="219"/>
    </row>
    <row r="238" spans="2:26" ht="17.25" customHeight="1">
      <c r="B238" s="157" t="s">
        <v>920</v>
      </c>
      <c r="C238" s="180">
        <v>2</v>
      </c>
      <c r="D238" s="180">
        <v>62</v>
      </c>
      <c r="E238" s="181">
        <v>2</v>
      </c>
      <c r="F238" s="181">
        <v>61</v>
      </c>
      <c r="G238" s="181">
        <v>4</v>
      </c>
      <c r="H238" s="181">
        <v>123</v>
      </c>
      <c r="I238" s="181">
        <v>1</v>
      </c>
      <c r="J238" s="181">
        <v>36</v>
      </c>
      <c r="K238" s="181">
        <v>1</v>
      </c>
      <c r="L238" s="181">
        <v>35</v>
      </c>
      <c r="M238" s="181">
        <v>2</v>
      </c>
      <c r="N238" s="181">
        <v>71</v>
      </c>
      <c r="O238" s="181">
        <v>1</v>
      </c>
      <c r="P238" s="181">
        <v>34</v>
      </c>
      <c r="Q238" s="181">
        <v>1</v>
      </c>
      <c r="R238" s="181">
        <v>30</v>
      </c>
      <c r="S238" s="181">
        <v>2</v>
      </c>
      <c r="T238" s="181">
        <v>64</v>
      </c>
      <c r="U238" s="181">
        <v>8</v>
      </c>
      <c r="V238" s="181">
        <v>258</v>
      </c>
      <c r="W238" s="219"/>
      <c r="X238" s="219"/>
      <c r="Y238" s="219"/>
      <c r="Z238" s="219"/>
    </row>
    <row r="239" spans="2:26" ht="17.25" customHeight="1">
      <c r="B239" s="157" t="s">
        <v>1244</v>
      </c>
      <c r="C239" s="180">
        <v>2</v>
      </c>
      <c r="D239" s="180">
        <v>59</v>
      </c>
      <c r="E239" s="181">
        <v>2</v>
      </c>
      <c r="F239" s="181">
        <v>67</v>
      </c>
      <c r="G239" s="181">
        <f>SUM(C239,E239)</f>
        <v>4</v>
      </c>
      <c r="H239" s="181">
        <f>SUM(D239,F239)</f>
        <v>126</v>
      </c>
      <c r="I239" s="181">
        <v>2</v>
      </c>
      <c r="J239" s="181">
        <v>65</v>
      </c>
      <c r="K239" s="181">
        <v>2</v>
      </c>
      <c r="L239" s="181">
        <v>63</v>
      </c>
      <c r="M239" s="181">
        <f>SUM(I239,K239)</f>
        <v>4</v>
      </c>
      <c r="N239" s="181">
        <f>SUM(J239,L239)</f>
        <v>128</v>
      </c>
      <c r="O239" s="181">
        <v>1</v>
      </c>
      <c r="P239" s="181">
        <v>35</v>
      </c>
      <c r="Q239" s="181">
        <v>1</v>
      </c>
      <c r="R239" s="181">
        <v>36</v>
      </c>
      <c r="S239" s="181">
        <f>SUM(O239,Q239)</f>
        <v>2</v>
      </c>
      <c r="T239" s="181">
        <f>SUM(P239,R239)</f>
        <v>71</v>
      </c>
      <c r="U239" s="181">
        <f>SUM(G239,M239,S239)</f>
        <v>10</v>
      </c>
      <c r="V239" s="181">
        <f>SUM(H239,N239,T239)</f>
        <v>325</v>
      </c>
      <c r="W239" s="219"/>
      <c r="X239" s="219"/>
      <c r="Y239" s="219"/>
      <c r="Z239" s="219"/>
    </row>
    <row r="240" spans="2:26" ht="17.25" customHeight="1">
      <c r="B240" s="68"/>
      <c r="C240" s="86"/>
      <c r="D240" s="86"/>
      <c r="E240" s="86"/>
      <c r="F240" s="86"/>
      <c r="G240" s="86"/>
      <c r="H240" s="86"/>
      <c r="I240" s="86"/>
      <c r="J240" s="86"/>
      <c r="K240" s="86"/>
      <c r="L240" s="86"/>
      <c r="M240" s="86"/>
      <c r="N240" s="86"/>
      <c r="O240" s="86"/>
      <c r="P240" s="86"/>
      <c r="Q240" s="86"/>
      <c r="R240" s="86"/>
      <c r="S240" s="4"/>
      <c r="T240" s="85"/>
      <c r="U240" s="85"/>
      <c r="V240" s="85"/>
      <c r="W240" s="219"/>
      <c r="X240" s="219"/>
      <c r="Y240" s="219"/>
      <c r="Z240" s="219"/>
    </row>
    <row r="241" spans="2:36" ht="17.25" customHeight="1">
      <c r="B241" s="341" t="s">
        <v>1245</v>
      </c>
      <c r="C241" s="341"/>
      <c r="D241" s="341"/>
      <c r="E241" s="341"/>
      <c r="F241" s="341"/>
      <c r="G241" s="341"/>
      <c r="H241" s="341"/>
      <c r="I241" s="341"/>
      <c r="J241" s="341"/>
      <c r="K241" s="200"/>
      <c r="L241" s="21"/>
      <c r="O241" s="333" t="s">
        <v>560</v>
      </c>
      <c r="P241" s="333"/>
      <c r="Q241" s="333"/>
      <c r="T241" s="4"/>
      <c r="U241" s="91"/>
      <c r="V241" s="91"/>
      <c r="W241" s="91"/>
      <c r="X241" s="91"/>
      <c r="Y241" s="91"/>
      <c r="Z241" s="91"/>
      <c r="AA241" s="91"/>
      <c r="AB241" s="91"/>
      <c r="AC241" s="91"/>
      <c r="AD241" s="91"/>
      <c r="AE241" s="91"/>
      <c r="AF241" s="91"/>
      <c r="AG241" s="91"/>
      <c r="AH241" s="91"/>
      <c r="AI241" s="91"/>
      <c r="AJ241" s="4"/>
    </row>
    <row r="242" spans="2:36" ht="17.25" customHeight="1">
      <c r="B242" s="298" t="s">
        <v>385</v>
      </c>
      <c r="C242" s="298"/>
      <c r="D242" s="298"/>
      <c r="E242" s="298"/>
      <c r="F242" s="298"/>
      <c r="G242" s="298"/>
      <c r="H242" s="298"/>
      <c r="I242" s="298" t="s">
        <v>85</v>
      </c>
      <c r="J242" s="298" t="s">
        <v>525</v>
      </c>
      <c r="K242" s="298"/>
      <c r="L242" s="298"/>
      <c r="M242" s="298" t="s">
        <v>237</v>
      </c>
      <c r="O242" s="398"/>
      <c r="P242" s="398"/>
      <c r="Q242" s="398"/>
      <c r="R242" s="398"/>
      <c r="S242" s="398"/>
      <c r="T242" s="4"/>
      <c r="U242" s="91"/>
      <c r="V242" s="91"/>
      <c r="W242" s="91"/>
      <c r="X242" s="91"/>
      <c r="Y242" s="91"/>
      <c r="Z242" s="91"/>
      <c r="AA242" s="91"/>
      <c r="AB242" s="91"/>
      <c r="AC242" s="91"/>
      <c r="AD242" s="91"/>
      <c r="AE242" s="91"/>
      <c r="AF242" s="91"/>
      <c r="AG242" s="91"/>
      <c r="AH242" s="91"/>
      <c r="AI242" s="91"/>
      <c r="AJ242" s="4"/>
    </row>
    <row r="243" spans="2:36" ht="17.25" customHeight="1">
      <c r="B243" s="298"/>
      <c r="C243" s="298"/>
      <c r="D243" s="298"/>
      <c r="E243" s="298"/>
      <c r="F243" s="298"/>
      <c r="G243" s="298"/>
      <c r="H243" s="298"/>
      <c r="I243" s="298"/>
      <c r="J243" s="143" t="s">
        <v>266</v>
      </c>
      <c r="K243" s="143" t="s">
        <v>267</v>
      </c>
      <c r="L243" s="143" t="s">
        <v>268</v>
      </c>
      <c r="M243" s="298"/>
      <c r="O243" s="398"/>
      <c r="P243" s="398"/>
      <c r="Q243" s="398"/>
      <c r="R243" s="398"/>
      <c r="S243" s="398"/>
      <c r="T243" s="4"/>
      <c r="U243" s="91"/>
      <c r="V243" s="87"/>
      <c r="W243" s="87"/>
      <c r="X243" s="87"/>
      <c r="Y243" s="87"/>
      <c r="Z243" s="87"/>
      <c r="AA243" s="87"/>
      <c r="AB243" s="91"/>
      <c r="AC243" s="87"/>
      <c r="AD243" s="87"/>
      <c r="AE243" s="87"/>
      <c r="AF243" s="87"/>
      <c r="AG243" s="87"/>
      <c r="AH243" s="87"/>
      <c r="AI243" s="91"/>
      <c r="AJ243" s="4"/>
    </row>
    <row r="244" spans="2:36" ht="17.25" customHeight="1">
      <c r="B244" s="388" t="s">
        <v>997</v>
      </c>
      <c r="C244" s="388"/>
      <c r="D244" s="388"/>
      <c r="E244" s="388"/>
      <c r="F244" s="388"/>
      <c r="G244" s="388"/>
      <c r="H244" s="388"/>
      <c r="I244" s="164">
        <f>SUM(J244:L244)</f>
        <v>0</v>
      </c>
      <c r="J244" s="164">
        <v>0</v>
      </c>
      <c r="K244" s="164">
        <v>0</v>
      </c>
      <c r="L244" s="164">
        <v>0</v>
      </c>
      <c r="M244" s="165">
        <v>0</v>
      </c>
      <c r="O244" s="398"/>
      <c r="P244" s="398"/>
      <c r="Q244" s="398"/>
      <c r="R244" s="398"/>
      <c r="S244" s="398"/>
      <c r="T244" s="4"/>
      <c r="U244" s="88"/>
      <c r="V244" s="89"/>
      <c r="W244" s="89"/>
      <c r="X244" s="90"/>
      <c r="Y244" s="90"/>
      <c r="Z244" s="90"/>
      <c r="AA244" s="90"/>
      <c r="AB244" s="90"/>
      <c r="AC244" s="90"/>
      <c r="AD244" s="90"/>
      <c r="AE244" s="90"/>
      <c r="AF244" s="90"/>
      <c r="AG244" s="90"/>
      <c r="AH244" s="90"/>
      <c r="AI244" s="90"/>
      <c r="AJ244" s="4"/>
    </row>
    <row r="245" spans="2:36" ht="17.25" customHeight="1">
      <c r="B245" s="388" t="s">
        <v>380</v>
      </c>
      <c r="C245" s="388"/>
      <c r="D245" s="388"/>
      <c r="E245" s="388"/>
      <c r="F245" s="388"/>
      <c r="G245" s="388"/>
      <c r="H245" s="388"/>
      <c r="I245" s="164">
        <f t="shared" ref="I245:I252" si="1">SUM(J245:L245)</f>
        <v>0</v>
      </c>
      <c r="J245" s="164">
        <v>0</v>
      </c>
      <c r="K245" s="164">
        <v>0</v>
      </c>
      <c r="L245" s="164">
        <v>0</v>
      </c>
      <c r="M245" s="165">
        <v>0</v>
      </c>
      <c r="O245" s="398"/>
      <c r="P245" s="398"/>
      <c r="Q245" s="398"/>
      <c r="R245" s="398"/>
      <c r="S245" s="398"/>
      <c r="W245" s="219"/>
      <c r="X245" s="219"/>
      <c r="Y245" s="219"/>
      <c r="Z245" s="219"/>
    </row>
    <row r="246" spans="2:36" ht="17.25" customHeight="1">
      <c r="B246" s="301" t="s">
        <v>381</v>
      </c>
      <c r="C246" s="301"/>
      <c r="D246" s="301"/>
      <c r="E246" s="301"/>
      <c r="F246" s="301"/>
      <c r="G246" s="301"/>
      <c r="H246" s="301"/>
      <c r="I246" s="164">
        <f t="shared" si="1"/>
        <v>0</v>
      </c>
      <c r="J246" s="164">
        <v>0</v>
      </c>
      <c r="K246" s="164">
        <v>0</v>
      </c>
      <c r="L246" s="164">
        <v>0</v>
      </c>
      <c r="M246" s="165">
        <v>0</v>
      </c>
      <c r="O246" s="398"/>
      <c r="P246" s="398"/>
      <c r="Q246" s="398"/>
      <c r="R246" s="398"/>
      <c r="S246" s="398"/>
      <c r="W246" s="219"/>
      <c r="X246" s="219"/>
      <c r="Y246" s="219"/>
      <c r="Z246" s="219"/>
    </row>
    <row r="247" spans="2:36" ht="17.25" customHeight="1">
      <c r="B247" s="301" t="s">
        <v>387</v>
      </c>
      <c r="C247" s="301"/>
      <c r="D247" s="301"/>
      <c r="E247" s="301"/>
      <c r="F247" s="301"/>
      <c r="G247" s="301"/>
      <c r="H247" s="301"/>
      <c r="I247" s="164">
        <f t="shared" si="1"/>
        <v>102</v>
      </c>
      <c r="J247" s="164">
        <v>0</v>
      </c>
      <c r="K247" s="164">
        <v>84</v>
      </c>
      <c r="L247" s="164">
        <v>18</v>
      </c>
      <c r="M247" s="165">
        <f>I247/C102</f>
        <v>8.0188679245283015E-2</v>
      </c>
      <c r="O247" s="398"/>
      <c r="P247" s="398"/>
      <c r="Q247" s="398"/>
      <c r="R247" s="398"/>
      <c r="S247" s="398"/>
      <c r="W247" s="219"/>
      <c r="X247" s="219"/>
      <c r="Y247" s="219"/>
      <c r="Z247" s="219"/>
    </row>
    <row r="248" spans="2:36" ht="17.25" customHeight="1">
      <c r="B248" s="301" t="s">
        <v>382</v>
      </c>
      <c r="C248" s="301"/>
      <c r="D248" s="301"/>
      <c r="E248" s="301"/>
      <c r="F248" s="301"/>
      <c r="G248" s="301"/>
      <c r="H248" s="301"/>
      <c r="I248" s="164">
        <f t="shared" si="1"/>
        <v>55</v>
      </c>
      <c r="J248" s="166">
        <v>0</v>
      </c>
      <c r="K248" s="166">
        <v>34</v>
      </c>
      <c r="L248" s="166">
        <v>21</v>
      </c>
      <c r="M248" s="182">
        <f>I248/C102</f>
        <v>4.3238993710691821E-2</v>
      </c>
      <c r="O248" s="398"/>
      <c r="P248" s="398"/>
      <c r="Q248" s="398"/>
      <c r="R248" s="398"/>
      <c r="S248" s="398"/>
      <c r="W248" s="219"/>
      <c r="X248" s="219"/>
      <c r="Y248" s="219"/>
      <c r="Z248" s="219"/>
    </row>
    <row r="249" spans="2:36" ht="17.25" customHeight="1">
      <c r="B249" s="301" t="s">
        <v>383</v>
      </c>
      <c r="C249" s="301"/>
      <c r="D249" s="301"/>
      <c r="E249" s="301"/>
      <c r="F249" s="301"/>
      <c r="G249" s="301"/>
      <c r="H249" s="301"/>
      <c r="I249" s="164">
        <f t="shared" si="1"/>
        <v>10</v>
      </c>
      <c r="J249" s="164">
        <v>0</v>
      </c>
      <c r="K249" s="164">
        <v>7</v>
      </c>
      <c r="L249" s="164">
        <v>3</v>
      </c>
      <c r="M249" s="165">
        <f>I249/C102</f>
        <v>7.8616352201257862E-3</v>
      </c>
      <c r="O249" s="398"/>
      <c r="P249" s="398"/>
      <c r="Q249" s="398"/>
      <c r="R249" s="398"/>
      <c r="S249" s="398"/>
      <c r="W249" s="219"/>
      <c r="X249" s="219"/>
      <c r="Y249" s="219"/>
      <c r="Z249" s="219"/>
    </row>
    <row r="250" spans="2:36" ht="17.25" customHeight="1">
      <c r="B250" s="301" t="s">
        <v>384</v>
      </c>
      <c r="C250" s="301"/>
      <c r="D250" s="301"/>
      <c r="E250" s="301"/>
      <c r="F250" s="301"/>
      <c r="G250" s="301"/>
      <c r="H250" s="301"/>
      <c r="I250" s="164">
        <f t="shared" si="1"/>
        <v>7</v>
      </c>
      <c r="J250" s="164">
        <v>0</v>
      </c>
      <c r="K250" s="164">
        <v>5</v>
      </c>
      <c r="L250" s="164">
        <v>2</v>
      </c>
      <c r="M250" s="165">
        <f>I250/C102</f>
        <v>5.50314465408805E-3</v>
      </c>
      <c r="O250" s="398"/>
      <c r="P250" s="398"/>
      <c r="Q250" s="398"/>
      <c r="R250" s="398"/>
      <c r="S250" s="398"/>
      <c r="W250" s="219"/>
      <c r="X250" s="219"/>
      <c r="Y250" s="219"/>
      <c r="Z250" s="219"/>
    </row>
    <row r="251" spans="2:36" ht="17.25" customHeight="1">
      <c r="B251" s="301" t="s">
        <v>386</v>
      </c>
      <c r="C251" s="301"/>
      <c r="D251" s="301"/>
      <c r="E251" s="301"/>
      <c r="F251" s="301"/>
      <c r="G251" s="301"/>
      <c r="H251" s="301"/>
      <c r="I251" s="164">
        <f t="shared" si="1"/>
        <v>59</v>
      </c>
      <c r="J251" s="164">
        <v>0</v>
      </c>
      <c r="K251" s="164">
        <v>36</v>
      </c>
      <c r="L251" s="164">
        <v>23</v>
      </c>
      <c r="M251" s="165">
        <f>I251/C102</f>
        <v>4.6383647798742135E-2</v>
      </c>
      <c r="O251" s="398"/>
      <c r="P251" s="398"/>
      <c r="Q251" s="398"/>
      <c r="R251" s="398"/>
      <c r="S251" s="398"/>
      <c r="W251" s="219"/>
      <c r="X251" s="219"/>
      <c r="Y251" s="219"/>
      <c r="Z251" s="219"/>
    </row>
    <row r="252" spans="2:36" ht="17.25" customHeight="1">
      <c r="B252" s="301" t="s">
        <v>756</v>
      </c>
      <c r="C252" s="301"/>
      <c r="D252" s="301"/>
      <c r="E252" s="301"/>
      <c r="F252" s="301"/>
      <c r="G252" s="301"/>
      <c r="H252" s="301"/>
      <c r="I252" s="164">
        <f t="shared" si="1"/>
        <v>10</v>
      </c>
      <c r="J252" s="164">
        <v>0</v>
      </c>
      <c r="K252" s="164">
        <v>7</v>
      </c>
      <c r="L252" s="164">
        <v>3</v>
      </c>
      <c r="M252" s="165">
        <f>I252/C102</f>
        <v>7.8616352201257862E-3</v>
      </c>
      <c r="N252" s="97"/>
      <c r="O252" s="398"/>
      <c r="P252" s="398"/>
      <c r="Q252" s="398"/>
      <c r="R252" s="398"/>
      <c r="S252" s="398"/>
      <c r="W252" s="219"/>
      <c r="X252" s="219"/>
      <c r="Y252" s="219"/>
      <c r="Z252" s="219"/>
    </row>
    <row r="253" spans="2:36" ht="17.25" customHeight="1">
      <c r="B253" s="21"/>
      <c r="C253" s="21"/>
      <c r="D253" s="21"/>
      <c r="E253" s="21"/>
      <c r="F253" s="21"/>
      <c r="G253" s="21"/>
      <c r="H253" s="21"/>
      <c r="I253" s="21"/>
      <c r="J253" s="21"/>
      <c r="K253" s="21"/>
      <c r="L253" s="21"/>
      <c r="M253" s="21"/>
      <c r="N253" s="21"/>
      <c r="W253" s="219"/>
      <c r="X253" s="219"/>
      <c r="Y253" s="219"/>
      <c r="Z253" s="219"/>
    </row>
    <row r="254" spans="2:36" ht="17.25" customHeight="1">
      <c r="B254" s="297" t="s">
        <v>255</v>
      </c>
      <c r="C254" s="297"/>
      <c r="D254" s="297"/>
      <c r="E254" s="297"/>
      <c r="M254" s="14"/>
      <c r="N254" s="14"/>
      <c r="O254" s="14"/>
      <c r="P254" s="14"/>
      <c r="W254" s="219"/>
      <c r="X254" s="219"/>
      <c r="Y254" s="219"/>
      <c r="Z254" s="219"/>
    </row>
    <row r="255" spans="2:36" ht="17.25" customHeight="1">
      <c r="B255" s="9"/>
      <c r="C255" s="9"/>
      <c r="D255" s="9"/>
      <c r="E255" s="9"/>
      <c r="F255" s="9"/>
      <c r="G255" s="9"/>
      <c r="H255" s="9"/>
      <c r="I255" s="9"/>
      <c r="J255" s="9"/>
      <c r="K255" s="9"/>
      <c r="L255" s="9"/>
      <c r="M255" s="405" t="s">
        <v>59</v>
      </c>
      <c r="N255" s="405"/>
      <c r="O255" s="405"/>
      <c r="R255" s="9"/>
      <c r="W255" s="219"/>
      <c r="X255" s="219"/>
      <c r="Y255" s="219"/>
      <c r="Z255" s="219"/>
    </row>
    <row r="256" spans="2:36" ht="17.25" customHeight="1">
      <c r="B256" s="388" t="s">
        <v>60</v>
      </c>
      <c r="C256" s="388"/>
      <c r="D256" s="388"/>
      <c r="E256" s="388"/>
      <c r="F256" s="388"/>
      <c r="G256" s="388"/>
      <c r="H256" s="388"/>
      <c r="I256" s="389">
        <v>4487</v>
      </c>
      <c r="J256" s="389"/>
      <c r="K256" s="48"/>
      <c r="L256" s="48"/>
      <c r="M256" s="410"/>
      <c r="N256" s="410"/>
      <c r="O256" s="410"/>
      <c r="P256" s="410"/>
      <c r="Q256" s="410"/>
      <c r="R256" s="48"/>
      <c r="W256" s="219"/>
      <c r="X256" s="219"/>
      <c r="Y256" s="219"/>
      <c r="Z256" s="219"/>
    </row>
    <row r="257" spans="2:26" ht="17.25" customHeight="1">
      <c r="B257" s="301" t="s">
        <v>837</v>
      </c>
      <c r="C257" s="301"/>
      <c r="D257" s="301"/>
      <c r="E257" s="301"/>
      <c r="F257" s="301"/>
      <c r="G257" s="301"/>
      <c r="H257" s="301"/>
      <c r="I257" s="164">
        <v>1</v>
      </c>
      <c r="J257" s="164">
        <v>4</v>
      </c>
      <c r="K257" s="48"/>
      <c r="L257" s="48"/>
      <c r="M257" s="410"/>
      <c r="N257" s="410"/>
      <c r="O257" s="410"/>
      <c r="P257" s="410"/>
      <c r="Q257" s="410"/>
      <c r="R257" s="48"/>
      <c r="W257" s="219"/>
      <c r="X257" s="219"/>
      <c r="Y257" s="219"/>
      <c r="Z257" s="219"/>
    </row>
    <row r="258" spans="2:26" ht="17.25" customHeight="1">
      <c r="B258" s="388" t="s">
        <v>838</v>
      </c>
      <c r="C258" s="388"/>
      <c r="D258" s="388"/>
      <c r="E258" s="388"/>
      <c r="F258" s="388"/>
      <c r="G258" s="388"/>
      <c r="H258" s="388"/>
      <c r="I258" s="164">
        <v>42</v>
      </c>
      <c r="J258" s="164"/>
      <c r="K258" s="48"/>
      <c r="L258" s="48"/>
      <c r="M258" s="410"/>
      <c r="N258" s="410"/>
      <c r="O258" s="410"/>
      <c r="P258" s="410"/>
      <c r="Q258" s="410"/>
      <c r="R258" s="48"/>
      <c r="W258" s="219"/>
      <c r="X258" s="219"/>
      <c r="Y258" s="219"/>
      <c r="Z258" s="219"/>
    </row>
    <row r="259" spans="2:26" ht="17.25" customHeight="1">
      <c r="B259" s="301" t="s">
        <v>63</v>
      </c>
      <c r="C259" s="301"/>
      <c r="D259" s="301"/>
      <c r="E259" s="301"/>
      <c r="F259" s="301"/>
      <c r="G259" s="301"/>
      <c r="H259" s="301"/>
      <c r="I259" s="335">
        <v>1164</v>
      </c>
      <c r="J259" s="335"/>
      <c r="K259" s="48"/>
      <c r="L259" s="48"/>
      <c r="M259" s="410"/>
      <c r="N259" s="410"/>
      <c r="O259" s="410"/>
      <c r="P259" s="410"/>
      <c r="Q259" s="410"/>
      <c r="R259" s="48"/>
      <c r="W259" s="219"/>
      <c r="X259" s="219"/>
      <c r="Y259" s="219"/>
      <c r="Z259" s="219"/>
    </row>
    <row r="260" spans="2:26" ht="17.25" customHeight="1">
      <c r="B260" s="301" t="s">
        <v>412</v>
      </c>
      <c r="C260" s="301"/>
      <c r="D260" s="301"/>
      <c r="E260" s="301"/>
      <c r="F260" s="301"/>
      <c r="G260" s="301"/>
      <c r="H260" s="301"/>
      <c r="I260" s="164" t="s">
        <v>376</v>
      </c>
      <c r="J260" s="164">
        <v>70</v>
      </c>
      <c r="K260" s="48"/>
      <c r="L260" s="48"/>
      <c r="M260" s="410"/>
      <c r="N260" s="410"/>
      <c r="O260" s="410"/>
      <c r="P260" s="410"/>
      <c r="Q260" s="410"/>
      <c r="R260" s="48"/>
      <c r="W260" s="219"/>
      <c r="X260" s="219"/>
      <c r="Y260" s="219"/>
      <c r="Z260" s="219"/>
    </row>
    <row r="261" spans="2:26" ht="17.25" customHeight="1">
      <c r="B261" s="388" t="s">
        <v>64</v>
      </c>
      <c r="C261" s="388"/>
      <c r="D261" s="388"/>
      <c r="E261" s="388"/>
      <c r="F261" s="388"/>
      <c r="G261" s="388"/>
      <c r="H261" s="388"/>
      <c r="I261" s="389">
        <v>1</v>
      </c>
      <c r="J261" s="389"/>
      <c r="K261" s="48"/>
      <c r="L261" s="48"/>
      <c r="M261" s="410"/>
      <c r="N261" s="410"/>
      <c r="O261" s="410"/>
      <c r="P261" s="410"/>
      <c r="Q261" s="410"/>
      <c r="R261" s="48"/>
      <c r="W261" s="219"/>
      <c r="X261" s="219"/>
      <c r="Y261" s="219"/>
      <c r="Z261" s="219"/>
    </row>
    <row r="262" spans="2:26" ht="17.25" customHeight="1">
      <c r="B262" s="301" t="s">
        <v>413</v>
      </c>
      <c r="C262" s="301"/>
      <c r="D262" s="301"/>
      <c r="E262" s="301"/>
      <c r="F262" s="301"/>
      <c r="G262" s="301"/>
      <c r="H262" s="301"/>
      <c r="I262" s="183">
        <v>1</v>
      </c>
      <c r="J262" s="185" t="s">
        <v>376</v>
      </c>
      <c r="K262" s="48"/>
      <c r="L262" s="48"/>
      <c r="M262" s="410"/>
      <c r="N262" s="410"/>
      <c r="O262" s="410"/>
      <c r="P262" s="410"/>
      <c r="Q262" s="410"/>
      <c r="R262" s="48"/>
      <c r="W262" s="219"/>
      <c r="X262" s="219"/>
      <c r="Y262" s="219"/>
      <c r="Z262" s="219"/>
    </row>
    <row r="263" spans="2:26" ht="17.25" customHeight="1">
      <c r="B263" s="301" t="s">
        <v>992</v>
      </c>
      <c r="C263" s="301"/>
      <c r="D263" s="301"/>
      <c r="E263" s="301"/>
      <c r="F263" s="301"/>
      <c r="G263" s="301"/>
      <c r="H263" s="301"/>
      <c r="I263" s="164">
        <v>1</v>
      </c>
      <c r="J263" s="183">
        <v>207.9</v>
      </c>
      <c r="K263" s="48"/>
      <c r="L263" s="48"/>
      <c r="M263" s="410"/>
      <c r="N263" s="410"/>
      <c r="O263" s="410"/>
      <c r="P263" s="410"/>
      <c r="Q263" s="410"/>
      <c r="R263" s="48"/>
      <c r="W263" s="219"/>
      <c r="X263" s="219"/>
      <c r="Y263" s="219"/>
      <c r="Z263" s="219"/>
    </row>
    <row r="264" spans="2:26" ht="17.25" customHeight="1">
      <c r="B264" s="301" t="s">
        <v>378</v>
      </c>
      <c r="C264" s="301"/>
      <c r="D264" s="301"/>
      <c r="E264" s="301"/>
      <c r="F264" s="301"/>
      <c r="G264" s="301"/>
      <c r="H264" s="301"/>
      <c r="I264" s="409" t="s">
        <v>376</v>
      </c>
      <c r="J264" s="409"/>
      <c r="K264" s="48"/>
      <c r="L264" s="48"/>
      <c r="M264" s="410"/>
      <c r="N264" s="410"/>
      <c r="O264" s="410"/>
      <c r="P264" s="410"/>
      <c r="Q264" s="410"/>
      <c r="R264" s="48"/>
      <c r="W264" s="219"/>
      <c r="X264" s="219"/>
      <c r="Y264" s="219"/>
      <c r="Z264" s="219"/>
    </row>
    <row r="265" spans="2:26" ht="17.25" customHeight="1">
      <c r="B265" s="301" t="s">
        <v>66</v>
      </c>
      <c r="C265" s="301"/>
      <c r="D265" s="301"/>
      <c r="E265" s="301"/>
      <c r="F265" s="301"/>
      <c r="G265" s="301"/>
      <c r="H265" s="301"/>
      <c r="I265" s="389">
        <v>85.7</v>
      </c>
      <c r="J265" s="389"/>
      <c r="K265" s="48"/>
      <c r="L265" s="48"/>
      <c r="M265" s="410"/>
      <c r="N265" s="410"/>
      <c r="O265" s="410"/>
      <c r="P265" s="410"/>
      <c r="Q265" s="410"/>
      <c r="R265" s="48"/>
      <c r="W265" s="219"/>
      <c r="X265" s="219"/>
      <c r="Y265" s="219"/>
      <c r="Z265" s="219"/>
    </row>
    <row r="266" spans="2:26" ht="17.25" customHeight="1">
      <c r="B266" s="301" t="s">
        <v>67</v>
      </c>
      <c r="C266" s="301"/>
      <c r="D266" s="301"/>
      <c r="E266" s="301"/>
      <c r="F266" s="301"/>
      <c r="G266" s="301"/>
      <c r="H266" s="301"/>
      <c r="I266" s="335">
        <v>17927</v>
      </c>
      <c r="J266" s="335"/>
      <c r="K266" s="48"/>
      <c r="L266" s="48"/>
      <c r="M266" s="410"/>
      <c r="N266" s="410"/>
      <c r="O266" s="410"/>
      <c r="P266" s="410"/>
      <c r="Q266" s="410"/>
      <c r="R266" s="48"/>
      <c r="W266" s="219"/>
      <c r="X266" s="219"/>
      <c r="Y266" s="219"/>
      <c r="Z266" s="219"/>
    </row>
    <row r="267" spans="2:26" ht="17.25" customHeight="1">
      <c r="B267" s="301" t="s">
        <v>68</v>
      </c>
      <c r="C267" s="301"/>
      <c r="D267" s="301"/>
      <c r="E267" s="301"/>
      <c r="F267" s="301"/>
      <c r="G267" s="301"/>
      <c r="H267" s="301"/>
      <c r="I267" s="335">
        <v>10387</v>
      </c>
      <c r="J267" s="335"/>
      <c r="K267" s="48"/>
      <c r="L267" s="48"/>
      <c r="M267" s="410"/>
      <c r="N267" s="410"/>
      <c r="O267" s="410"/>
      <c r="P267" s="410"/>
      <c r="Q267" s="410"/>
      <c r="R267" s="48"/>
      <c r="W267" s="219"/>
      <c r="X267" s="219"/>
      <c r="Y267" s="219"/>
      <c r="Z267" s="219"/>
    </row>
    <row r="268" spans="2:26" ht="17.25" customHeight="1">
      <c r="B268" s="301" t="s">
        <v>742</v>
      </c>
      <c r="C268" s="301"/>
      <c r="D268" s="301"/>
      <c r="E268" s="301"/>
      <c r="F268" s="301"/>
      <c r="G268" s="301"/>
      <c r="H268" s="301"/>
      <c r="I268" s="164">
        <v>1</v>
      </c>
      <c r="J268" s="164">
        <v>1</v>
      </c>
      <c r="K268" s="48"/>
      <c r="L268" s="48"/>
      <c r="M268" s="410"/>
      <c r="N268" s="410"/>
      <c r="O268" s="410"/>
      <c r="P268" s="410"/>
      <c r="Q268" s="410"/>
      <c r="R268" s="48"/>
      <c r="W268" s="219"/>
      <c r="X268" s="219"/>
      <c r="Y268" s="219"/>
      <c r="Z268" s="219"/>
    </row>
    <row r="269" spans="2:26" ht="17.25" customHeight="1">
      <c r="B269" s="301" t="s">
        <v>69</v>
      </c>
      <c r="C269" s="301"/>
      <c r="D269" s="301"/>
      <c r="E269" s="301"/>
      <c r="F269" s="301"/>
      <c r="G269" s="301"/>
      <c r="H269" s="301"/>
      <c r="I269" s="164">
        <v>1</v>
      </c>
      <c r="J269" s="183"/>
      <c r="K269" s="48"/>
      <c r="L269" s="48"/>
      <c r="M269" s="410"/>
      <c r="N269" s="410"/>
      <c r="O269" s="410"/>
      <c r="P269" s="410"/>
      <c r="Q269" s="410"/>
      <c r="R269" s="48"/>
      <c r="W269" s="219"/>
      <c r="X269" s="219"/>
      <c r="Y269" s="219"/>
      <c r="Z269" s="219"/>
    </row>
    <row r="270" spans="2:26" ht="17.25" customHeight="1">
      <c r="B270" s="301" t="s">
        <v>70</v>
      </c>
      <c r="C270" s="301"/>
      <c r="D270" s="301"/>
      <c r="E270" s="301"/>
      <c r="F270" s="301"/>
      <c r="G270" s="301"/>
      <c r="H270" s="301"/>
      <c r="I270" s="164">
        <v>1</v>
      </c>
      <c r="J270" s="183"/>
      <c r="K270" s="48"/>
      <c r="L270" s="48"/>
      <c r="M270" s="410"/>
      <c r="N270" s="410"/>
      <c r="O270" s="410"/>
      <c r="P270" s="410"/>
      <c r="Q270" s="410"/>
      <c r="R270" s="48"/>
      <c r="W270" s="219"/>
      <c r="X270" s="219"/>
      <c r="Y270" s="219"/>
      <c r="Z270" s="219"/>
    </row>
    <row r="271" spans="2:26" ht="17.25" customHeight="1">
      <c r="B271" s="301" t="s">
        <v>71</v>
      </c>
      <c r="C271" s="301"/>
      <c r="D271" s="301"/>
      <c r="E271" s="301"/>
      <c r="F271" s="301"/>
      <c r="G271" s="301"/>
      <c r="H271" s="301"/>
      <c r="I271" s="164">
        <v>0</v>
      </c>
      <c r="J271" s="183">
        <v>0</v>
      </c>
      <c r="K271" s="48"/>
      <c r="L271" s="48"/>
      <c r="M271" s="410"/>
      <c r="N271" s="410"/>
      <c r="O271" s="410"/>
      <c r="P271" s="410"/>
      <c r="Q271" s="410"/>
      <c r="R271" s="48"/>
      <c r="W271" s="219"/>
      <c r="X271" s="219"/>
      <c r="Y271" s="219"/>
      <c r="Z271" s="219"/>
    </row>
    <row r="272" spans="2:26" ht="17.25" customHeight="1">
      <c r="B272" s="301" t="s">
        <v>72</v>
      </c>
      <c r="C272" s="301"/>
      <c r="D272" s="301"/>
      <c r="E272" s="301"/>
      <c r="F272" s="301"/>
      <c r="G272" s="301"/>
      <c r="H272" s="301"/>
      <c r="I272" s="164">
        <v>0</v>
      </c>
      <c r="J272" s="183"/>
      <c r="K272" s="48"/>
      <c r="L272" s="48"/>
      <c r="M272" s="410"/>
      <c r="N272" s="410"/>
      <c r="O272" s="410"/>
      <c r="P272" s="410"/>
      <c r="Q272" s="410"/>
      <c r="W272" s="219"/>
      <c r="X272" s="219"/>
      <c r="Y272" s="219"/>
      <c r="Z272" s="219"/>
    </row>
    <row r="273" spans="2:26" ht="17.25" customHeight="1">
      <c r="B273" s="301" t="s">
        <v>558</v>
      </c>
      <c r="C273" s="301"/>
      <c r="D273" s="301"/>
      <c r="E273" s="301"/>
      <c r="F273" s="301"/>
      <c r="G273" s="301"/>
      <c r="H273" s="301"/>
      <c r="I273" s="164">
        <v>2</v>
      </c>
      <c r="J273" s="164">
        <v>32</v>
      </c>
      <c r="K273" s="48"/>
      <c r="L273" s="48"/>
      <c r="M273" s="410"/>
      <c r="N273" s="410"/>
      <c r="O273" s="410"/>
      <c r="P273" s="410"/>
      <c r="Q273" s="410"/>
      <c r="W273" s="219"/>
      <c r="X273" s="219"/>
      <c r="Y273" s="219"/>
      <c r="Z273" s="219"/>
    </row>
    <row r="274" spans="2:26" ht="17.25" customHeight="1">
      <c r="B274" s="301" t="s">
        <v>559</v>
      </c>
      <c r="C274" s="301"/>
      <c r="D274" s="301"/>
      <c r="E274" s="301"/>
      <c r="F274" s="301"/>
      <c r="G274" s="301"/>
      <c r="H274" s="301"/>
      <c r="I274" s="215">
        <v>0</v>
      </c>
      <c r="J274" s="214"/>
      <c r="K274" s="48"/>
      <c r="L274" s="48"/>
      <c r="M274" s="410"/>
      <c r="N274" s="410"/>
      <c r="O274" s="410"/>
      <c r="P274" s="410"/>
      <c r="Q274" s="410"/>
      <c r="W274" s="219"/>
      <c r="X274" s="219"/>
      <c r="Y274" s="219"/>
      <c r="Z274" s="219"/>
    </row>
    <row r="275" spans="2:26" ht="17.25" customHeight="1">
      <c r="B275" s="301" t="s">
        <v>651</v>
      </c>
      <c r="C275" s="301"/>
      <c r="D275" s="301"/>
      <c r="E275" s="301"/>
      <c r="F275" s="301"/>
      <c r="G275" s="301"/>
      <c r="H275" s="301"/>
      <c r="I275" s="215">
        <v>30</v>
      </c>
      <c r="J275" s="214">
        <v>1.2</v>
      </c>
      <c r="K275" s="48"/>
      <c r="L275" s="48"/>
      <c r="M275" s="410"/>
      <c r="N275" s="410"/>
      <c r="O275" s="410"/>
      <c r="P275" s="410"/>
      <c r="Q275" s="410"/>
      <c r="W275" s="219"/>
      <c r="X275" s="219"/>
      <c r="Y275" s="219"/>
      <c r="Z275" s="219"/>
    </row>
    <row r="276" spans="2:26" ht="17.25" customHeight="1">
      <c r="B276" s="301" t="s">
        <v>652</v>
      </c>
      <c r="C276" s="301"/>
      <c r="D276" s="301"/>
      <c r="E276" s="301"/>
      <c r="F276" s="301"/>
      <c r="G276" s="301"/>
      <c r="H276" s="301"/>
      <c r="I276" s="215">
        <v>30</v>
      </c>
      <c r="J276" s="215">
        <v>5</v>
      </c>
      <c r="K276" s="48"/>
      <c r="L276" s="48"/>
      <c r="M276" s="410"/>
      <c r="N276" s="410"/>
      <c r="O276" s="410"/>
      <c r="P276" s="410"/>
      <c r="Q276" s="410"/>
      <c r="W276" s="219"/>
      <c r="X276" s="219"/>
      <c r="Y276" s="219"/>
      <c r="Z276" s="219"/>
    </row>
    <row r="277" spans="2:26" ht="17.25" customHeight="1">
      <c r="B277" s="301" t="s">
        <v>748</v>
      </c>
      <c r="C277" s="301"/>
      <c r="D277" s="301"/>
      <c r="E277" s="301"/>
      <c r="F277" s="301"/>
      <c r="G277" s="301"/>
      <c r="H277" s="301"/>
      <c r="I277" s="215">
        <v>30</v>
      </c>
      <c r="J277" s="215"/>
      <c r="K277" s="48"/>
      <c r="L277" s="48"/>
      <c r="M277" s="410"/>
      <c r="N277" s="410"/>
      <c r="O277" s="410"/>
      <c r="P277" s="410"/>
      <c r="Q277" s="410"/>
      <c r="W277" s="219"/>
      <c r="X277" s="219"/>
      <c r="Y277" s="219"/>
      <c r="Z277" s="219"/>
    </row>
    <row r="278" spans="2:26" ht="17.25" customHeight="1">
      <c r="B278" s="301" t="s">
        <v>755</v>
      </c>
      <c r="C278" s="301"/>
      <c r="D278" s="301"/>
      <c r="E278" s="301"/>
      <c r="F278" s="301"/>
      <c r="G278" s="301"/>
      <c r="H278" s="301"/>
      <c r="I278" s="215" t="s">
        <v>376</v>
      </c>
      <c r="J278" s="215">
        <v>65</v>
      </c>
      <c r="K278" s="48"/>
      <c r="L278" s="48"/>
      <c r="M278" s="410"/>
      <c r="N278" s="410"/>
      <c r="O278" s="410"/>
      <c r="P278" s="410"/>
      <c r="Q278" s="410"/>
      <c r="W278" s="219"/>
      <c r="X278" s="219"/>
      <c r="Y278" s="219"/>
      <c r="Z278" s="219"/>
    </row>
    <row r="279" spans="2:26" ht="17.25" customHeight="1">
      <c r="B279" s="301" t="s">
        <v>73</v>
      </c>
      <c r="C279" s="301"/>
      <c r="D279" s="301"/>
      <c r="E279" s="301"/>
      <c r="F279" s="301"/>
      <c r="G279" s="301"/>
      <c r="H279" s="301"/>
      <c r="I279" s="335" t="s">
        <v>377</v>
      </c>
      <c r="J279" s="335"/>
      <c r="K279" s="48"/>
      <c r="L279" s="48"/>
      <c r="M279" s="410"/>
      <c r="N279" s="410"/>
      <c r="O279" s="410"/>
      <c r="P279" s="410"/>
      <c r="Q279" s="410"/>
      <c r="W279" s="219"/>
      <c r="X279" s="219"/>
      <c r="Y279" s="219"/>
      <c r="Z279" s="219"/>
    </row>
    <row r="280" spans="2:26" ht="17.25" customHeight="1">
      <c r="B280" s="301" t="s">
        <v>74</v>
      </c>
      <c r="C280" s="301"/>
      <c r="D280" s="301"/>
      <c r="E280" s="301"/>
      <c r="F280" s="301"/>
      <c r="G280" s="301"/>
      <c r="H280" s="301"/>
      <c r="I280" s="335" t="s">
        <v>376</v>
      </c>
      <c r="J280" s="335"/>
      <c r="K280" s="48"/>
      <c r="L280" s="48"/>
      <c r="M280" s="410"/>
      <c r="N280" s="410"/>
      <c r="O280" s="410"/>
      <c r="P280" s="410"/>
      <c r="Q280" s="410"/>
      <c r="W280" s="219"/>
      <c r="X280" s="219"/>
      <c r="Y280" s="219"/>
      <c r="Z280" s="219"/>
    </row>
    <row r="281" spans="2:26" ht="17.25" customHeight="1">
      <c r="B281" s="301" t="s">
        <v>75</v>
      </c>
      <c r="C281" s="301"/>
      <c r="D281" s="301"/>
      <c r="E281" s="301"/>
      <c r="F281" s="301"/>
      <c r="G281" s="301"/>
      <c r="H281" s="301"/>
      <c r="I281" s="335" t="s">
        <v>376</v>
      </c>
      <c r="J281" s="335"/>
      <c r="K281" s="48"/>
      <c r="L281" s="48"/>
      <c r="M281" s="410"/>
      <c r="N281" s="410"/>
      <c r="O281" s="410"/>
      <c r="P281" s="410"/>
      <c r="Q281" s="410"/>
      <c r="W281" s="219"/>
      <c r="X281" s="219"/>
      <c r="Y281" s="219"/>
      <c r="Z281" s="219"/>
    </row>
    <row r="282" spans="2:26" ht="17.25" customHeight="1">
      <c r="B282" s="301" t="s">
        <v>76</v>
      </c>
      <c r="C282" s="301"/>
      <c r="D282" s="301"/>
      <c r="E282" s="301"/>
      <c r="F282" s="301"/>
      <c r="G282" s="301"/>
      <c r="H282" s="301"/>
      <c r="I282" s="335" t="s">
        <v>376</v>
      </c>
      <c r="J282" s="335"/>
      <c r="K282" s="48"/>
      <c r="L282" s="48"/>
      <c r="M282" s="410"/>
      <c r="N282" s="410"/>
      <c r="O282" s="410"/>
      <c r="P282" s="410"/>
      <c r="Q282" s="410"/>
      <c r="W282" s="219"/>
      <c r="X282" s="219"/>
      <c r="Y282" s="219"/>
      <c r="Z282" s="219"/>
    </row>
    <row r="283" spans="2:26" ht="17.25" customHeight="1">
      <c r="B283" s="385" t="s">
        <v>77</v>
      </c>
      <c r="C283" s="385"/>
      <c r="D283" s="385"/>
      <c r="E283" s="385"/>
      <c r="F283" s="385"/>
      <c r="G283" s="385"/>
      <c r="H283" s="385"/>
      <c r="I283" s="335" t="s">
        <v>376</v>
      </c>
      <c r="J283" s="335"/>
      <c r="K283" s="48"/>
      <c r="L283" s="48"/>
      <c r="M283" s="410"/>
      <c r="N283" s="410"/>
      <c r="O283" s="410"/>
      <c r="P283" s="410"/>
      <c r="Q283" s="410"/>
      <c r="W283" s="219"/>
      <c r="X283" s="219"/>
      <c r="Y283" s="219"/>
      <c r="Z283" s="219"/>
    </row>
    <row r="284" spans="2:26" ht="17.25" customHeight="1">
      <c r="B284" s="411" t="s">
        <v>78</v>
      </c>
      <c r="C284" s="411"/>
      <c r="D284" s="411"/>
      <c r="E284" s="411"/>
      <c r="F284" s="411"/>
      <c r="G284" s="411"/>
      <c r="H284" s="411"/>
      <c r="I284" s="335" t="s">
        <v>377</v>
      </c>
      <c r="J284" s="335"/>
      <c r="K284" s="48"/>
      <c r="L284" s="48"/>
      <c r="M284" s="410"/>
      <c r="N284" s="410"/>
      <c r="O284" s="410"/>
      <c r="P284" s="410"/>
      <c r="Q284" s="410"/>
      <c r="W284" s="219"/>
      <c r="X284" s="219"/>
      <c r="Y284" s="219"/>
      <c r="Z284" s="219"/>
    </row>
    <row r="285" spans="2:26" ht="17.25" customHeight="1">
      <c r="B285" s="301" t="s">
        <v>686</v>
      </c>
      <c r="C285" s="301"/>
      <c r="D285" s="301"/>
      <c r="E285" s="301"/>
      <c r="F285" s="301"/>
      <c r="G285" s="301"/>
      <c r="H285" s="301"/>
      <c r="I285" s="166" t="s">
        <v>377</v>
      </c>
      <c r="J285" s="184"/>
      <c r="K285" s="48"/>
      <c r="L285" s="48"/>
      <c r="M285" s="410"/>
      <c r="N285" s="410"/>
      <c r="O285" s="410"/>
      <c r="P285" s="410"/>
      <c r="Q285" s="410"/>
      <c r="W285" s="219"/>
      <c r="X285" s="219"/>
      <c r="Y285" s="219"/>
      <c r="Z285" s="219"/>
    </row>
    <row r="286" spans="2:26" ht="17.25" customHeight="1">
      <c r="B286" s="301" t="s">
        <v>638</v>
      </c>
      <c r="C286" s="301"/>
      <c r="D286" s="301"/>
      <c r="E286" s="301"/>
      <c r="F286" s="301"/>
      <c r="G286" s="301"/>
      <c r="H286" s="301"/>
      <c r="I286" s="166">
        <v>0</v>
      </c>
      <c r="J286" s="184"/>
      <c r="K286" s="48"/>
      <c r="L286" s="48"/>
      <c r="M286" s="410"/>
      <c r="N286" s="410"/>
      <c r="O286" s="410"/>
      <c r="P286" s="410"/>
      <c r="Q286" s="410"/>
      <c r="W286" s="219"/>
      <c r="X286" s="219"/>
      <c r="Y286" s="219"/>
      <c r="Z286" s="219"/>
    </row>
    <row r="287" spans="2:26" ht="17.25" customHeight="1">
      <c r="B287" s="40"/>
      <c r="C287" s="40"/>
      <c r="D287" s="40"/>
      <c r="E287" s="40"/>
      <c r="F287" s="40"/>
      <c r="G287" s="40"/>
      <c r="H287" s="40"/>
      <c r="I287" s="41"/>
      <c r="J287" s="41"/>
      <c r="K287" s="9"/>
      <c r="L287" s="9"/>
      <c r="M287" s="42"/>
      <c r="N287" s="42"/>
      <c r="O287" s="42"/>
      <c r="P287" s="42"/>
      <c r="Q287" s="39"/>
      <c r="R287" s="39"/>
      <c r="W287" s="219"/>
      <c r="X287" s="219"/>
      <c r="Y287" s="219"/>
      <c r="Z287" s="219"/>
    </row>
    <row r="288" spans="2:26" ht="17.25" customHeight="1">
      <c r="B288" s="312" t="s">
        <v>904</v>
      </c>
      <c r="C288" s="312"/>
      <c r="D288" s="312"/>
      <c r="E288" s="312"/>
      <c r="F288" s="312"/>
      <c r="G288" s="312"/>
      <c r="H288" s="312"/>
      <c r="I288" s="312"/>
      <c r="J288" s="312"/>
      <c r="K288" s="312"/>
      <c r="L288" s="312"/>
      <c r="M288" s="312"/>
      <c r="N288" s="312"/>
      <c r="O288" s="312"/>
      <c r="P288" s="312"/>
      <c r="Q288" s="312"/>
      <c r="R288" s="312"/>
      <c r="S288" s="312"/>
      <c r="W288" s="219"/>
      <c r="X288" s="219"/>
      <c r="Y288" s="219"/>
      <c r="Z288" s="219"/>
    </row>
    <row r="289" spans="2:26" ht="17.25" customHeight="1">
      <c r="B289" s="312"/>
      <c r="C289" s="312"/>
      <c r="D289" s="312"/>
      <c r="E289" s="312"/>
      <c r="F289" s="312"/>
      <c r="G289" s="312"/>
      <c r="H289" s="312"/>
      <c r="I289" s="312"/>
      <c r="J289" s="312"/>
      <c r="K289" s="312"/>
      <c r="L289" s="312"/>
      <c r="M289" s="312"/>
      <c r="N289" s="312"/>
      <c r="O289" s="312"/>
      <c r="P289" s="312"/>
      <c r="Q289" s="312"/>
      <c r="R289" s="312"/>
      <c r="S289" s="312"/>
      <c r="W289" s="219"/>
      <c r="X289" s="219"/>
      <c r="Y289" s="219"/>
      <c r="Z289" s="219"/>
    </row>
    <row r="290" spans="2:26" ht="17.25" customHeight="1">
      <c r="W290" s="219"/>
      <c r="X290" s="219"/>
      <c r="Y290" s="219"/>
      <c r="Z290" s="219"/>
    </row>
    <row r="291" spans="2:26" ht="17.25" customHeight="1">
      <c r="B291" s="297" t="s">
        <v>1246</v>
      </c>
      <c r="C291" s="297"/>
      <c r="D291" s="297"/>
      <c r="E291" s="297"/>
      <c r="F291" s="297"/>
      <c r="G291" s="297"/>
      <c r="H291" s="297"/>
      <c r="I291" s="297"/>
      <c r="J291" s="297"/>
      <c r="K291" s="297"/>
      <c r="W291" s="219"/>
      <c r="X291" s="219"/>
      <c r="Y291" s="219"/>
      <c r="Z291" s="219"/>
    </row>
    <row r="292" spans="2:26" ht="17.25" customHeight="1">
      <c r="B292" s="230"/>
      <c r="C292" s="219"/>
      <c r="W292" s="219"/>
      <c r="X292" s="219"/>
      <c r="Y292" s="219"/>
      <c r="Z292" s="219"/>
    </row>
    <row r="293" spans="2:26" ht="17.25" customHeight="1">
      <c r="B293" s="305" t="s">
        <v>241</v>
      </c>
      <c r="C293" s="305" t="s">
        <v>758</v>
      </c>
      <c r="D293" s="305" t="s">
        <v>79</v>
      </c>
      <c r="E293" s="305" t="s">
        <v>238</v>
      </c>
      <c r="F293" s="305"/>
      <c r="G293" s="305" t="s">
        <v>192</v>
      </c>
      <c r="H293" s="305" t="s">
        <v>238</v>
      </c>
      <c r="I293" s="305"/>
      <c r="J293" s="305" t="s">
        <v>193</v>
      </c>
      <c r="K293" s="305" t="s">
        <v>239</v>
      </c>
      <c r="L293" s="305"/>
      <c r="M293" s="305" t="s">
        <v>240</v>
      </c>
      <c r="N293" s="305"/>
      <c r="O293" s="305" t="s">
        <v>795</v>
      </c>
      <c r="P293" s="305" t="s">
        <v>238</v>
      </c>
      <c r="Q293" s="305"/>
      <c r="R293" s="305" t="s">
        <v>195</v>
      </c>
      <c r="S293" s="305" t="s">
        <v>394</v>
      </c>
      <c r="T293" s="305"/>
      <c r="U293" s="305" t="s">
        <v>240</v>
      </c>
      <c r="V293" s="305"/>
      <c r="W293" s="219"/>
      <c r="X293" s="219"/>
      <c r="Y293" s="219"/>
      <c r="Z293" s="219"/>
    </row>
    <row r="294" spans="2:26" ht="17.25" customHeight="1">
      <c r="B294" s="305"/>
      <c r="C294" s="305"/>
      <c r="D294" s="305"/>
      <c r="E294" s="305"/>
      <c r="F294" s="305"/>
      <c r="G294" s="305"/>
      <c r="H294" s="305"/>
      <c r="I294" s="305"/>
      <c r="J294" s="305"/>
      <c r="K294" s="305"/>
      <c r="L294" s="305"/>
      <c r="M294" s="305"/>
      <c r="N294" s="305"/>
      <c r="O294" s="305"/>
      <c r="P294" s="305"/>
      <c r="Q294" s="305"/>
      <c r="R294" s="305"/>
      <c r="S294" s="305"/>
      <c r="T294" s="305"/>
      <c r="U294" s="305"/>
      <c r="V294" s="305"/>
      <c r="W294" s="219"/>
      <c r="X294" s="219"/>
      <c r="Y294" s="219"/>
      <c r="Z294" s="219"/>
    </row>
    <row r="295" spans="2:26" ht="17.25" customHeight="1">
      <c r="B295" s="305"/>
      <c r="C295" s="305"/>
      <c r="D295" s="305"/>
      <c r="E295" s="305"/>
      <c r="F295" s="305"/>
      <c r="G295" s="305"/>
      <c r="H295" s="305"/>
      <c r="I295" s="305"/>
      <c r="J295" s="305"/>
      <c r="K295" s="305"/>
      <c r="L295" s="305"/>
      <c r="M295" s="305"/>
      <c r="N295" s="305"/>
      <c r="O295" s="305"/>
      <c r="P295" s="305"/>
      <c r="Q295" s="305"/>
      <c r="R295" s="305"/>
      <c r="S295" s="305"/>
      <c r="T295" s="305"/>
      <c r="U295" s="305"/>
      <c r="V295" s="305"/>
      <c r="W295" s="219"/>
      <c r="X295" s="219"/>
      <c r="Y295" s="219"/>
      <c r="Z295" s="219"/>
    </row>
    <row r="296" spans="2:26" ht="17.25" customHeight="1">
      <c r="B296" s="305"/>
      <c r="C296" s="305"/>
      <c r="D296" s="305"/>
      <c r="E296" s="141" t="s">
        <v>236</v>
      </c>
      <c r="F296" s="158" t="s">
        <v>237</v>
      </c>
      <c r="G296" s="305"/>
      <c r="H296" s="141" t="s">
        <v>236</v>
      </c>
      <c r="I296" s="158" t="s">
        <v>237</v>
      </c>
      <c r="J296" s="305"/>
      <c r="K296" s="141" t="s">
        <v>236</v>
      </c>
      <c r="L296" s="158" t="s">
        <v>237</v>
      </c>
      <c r="M296" s="141" t="s">
        <v>236</v>
      </c>
      <c r="N296" s="158" t="s">
        <v>237</v>
      </c>
      <c r="O296" s="305"/>
      <c r="P296" s="141" t="s">
        <v>236</v>
      </c>
      <c r="Q296" s="158" t="s">
        <v>237</v>
      </c>
      <c r="R296" s="305"/>
      <c r="S296" s="141" t="s">
        <v>236</v>
      </c>
      <c r="T296" s="158" t="s">
        <v>237</v>
      </c>
      <c r="U296" s="141" t="s">
        <v>236</v>
      </c>
      <c r="V296" s="158" t="s">
        <v>237</v>
      </c>
      <c r="W296" s="219"/>
      <c r="X296" s="219"/>
      <c r="Y296" s="219"/>
      <c r="Z296" s="219"/>
    </row>
    <row r="297" spans="2:26" ht="17.25" customHeight="1">
      <c r="B297" s="159" t="s">
        <v>233</v>
      </c>
      <c r="C297" s="213">
        <v>1197</v>
      </c>
      <c r="D297" s="213">
        <v>0</v>
      </c>
      <c r="E297" s="213">
        <v>0</v>
      </c>
      <c r="F297" s="186">
        <v>0</v>
      </c>
      <c r="G297" s="213">
        <v>783</v>
      </c>
      <c r="H297" s="213">
        <v>783</v>
      </c>
      <c r="I297" s="186">
        <v>1</v>
      </c>
      <c r="J297" s="213">
        <v>186</v>
      </c>
      <c r="K297" s="213">
        <v>186</v>
      </c>
      <c r="L297" s="186">
        <v>1</v>
      </c>
      <c r="M297" s="213">
        <v>186</v>
      </c>
      <c r="N297" s="186">
        <v>1</v>
      </c>
      <c r="O297" s="213">
        <v>140</v>
      </c>
      <c r="P297" s="213">
        <v>140</v>
      </c>
      <c r="Q297" s="186">
        <v>1</v>
      </c>
      <c r="R297" s="213">
        <v>88</v>
      </c>
      <c r="S297" s="213">
        <v>88</v>
      </c>
      <c r="T297" s="186">
        <v>1</v>
      </c>
      <c r="U297" s="213">
        <v>88</v>
      </c>
      <c r="V297" s="186">
        <v>1</v>
      </c>
      <c r="W297" s="219"/>
      <c r="X297" s="219"/>
      <c r="Y297" s="219"/>
      <c r="Z297" s="219"/>
    </row>
    <row r="298" spans="2:26" ht="17.25" customHeight="1">
      <c r="B298" s="159" t="s">
        <v>920</v>
      </c>
      <c r="C298" s="213">
        <v>1246</v>
      </c>
      <c r="D298" s="213">
        <v>0</v>
      </c>
      <c r="E298" s="213">
        <v>0</v>
      </c>
      <c r="F298" s="186">
        <v>0</v>
      </c>
      <c r="G298" s="213">
        <v>820</v>
      </c>
      <c r="H298" s="213">
        <v>820</v>
      </c>
      <c r="I298" s="186">
        <v>1</v>
      </c>
      <c r="J298" s="213">
        <v>168</v>
      </c>
      <c r="K298" s="213">
        <v>168</v>
      </c>
      <c r="L298" s="186">
        <v>1</v>
      </c>
      <c r="M298" s="213">
        <v>168</v>
      </c>
      <c r="N298" s="186">
        <v>1</v>
      </c>
      <c r="O298" s="213">
        <v>194</v>
      </c>
      <c r="P298" s="213">
        <v>194</v>
      </c>
      <c r="Q298" s="186">
        <v>1</v>
      </c>
      <c r="R298" s="213">
        <v>64</v>
      </c>
      <c r="S298" s="213">
        <v>64</v>
      </c>
      <c r="T298" s="186">
        <v>1</v>
      </c>
      <c r="U298" s="213">
        <v>64</v>
      </c>
      <c r="V298" s="187">
        <v>1</v>
      </c>
      <c r="W298" s="219"/>
      <c r="X298" s="219"/>
      <c r="Y298" s="219"/>
      <c r="Z298" s="219"/>
    </row>
    <row r="299" spans="2:26" ht="17.25" customHeight="1">
      <c r="B299" s="159" t="s">
        <v>1237</v>
      </c>
      <c r="C299" s="174">
        <v>1272</v>
      </c>
      <c r="D299" s="174">
        <v>0</v>
      </c>
      <c r="E299" s="174">
        <v>0</v>
      </c>
      <c r="F299" s="186">
        <v>0</v>
      </c>
      <c r="G299" s="174">
        <v>777</v>
      </c>
      <c r="H299" s="174">
        <v>777</v>
      </c>
      <c r="I299" s="186">
        <v>1</v>
      </c>
      <c r="J299" s="174">
        <v>170</v>
      </c>
      <c r="K299" s="174">
        <v>170</v>
      </c>
      <c r="L299" s="186">
        <v>1</v>
      </c>
      <c r="M299" s="174">
        <v>170</v>
      </c>
      <c r="N299" s="186">
        <v>1</v>
      </c>
      <c r="O299" s="174">
        <v>254</v>
      </c>
      <c r="P299" s="174">
        <v>254</v>
      </c>
      <c r="Q299" s="186">
        <v>1</v>
      </c>
      <c r="R299" s="174">
        <v>71</v>
      </c>
      <c r="S299" s="174">
        <v>71</v>
      </c>
      <c r="T299" s="186">
        <v>1</v>
      </c>
      <c r="U299" s="174">
        <v>71</v>
      </c>
      <c r="V299" s="187">
        <v>1</v>
      </c>
      <c r="W299" s="219"/>
      <c r="X299" s="219"/>
      <c r="Y299" s="219"/>
      <c r="Z299" s="219"/>
    </row>
    <row r="300" spans="2:26" ht="17.25" customHeight="1">
      <c r="W300" s="219"/>
      <c r="X300" s="219"/>
      <c r="Y300" s="219"/>
      <c r="Z300" s="219"/>
    </row>
    <row r="301" spans="2:26" ht="17.25" customHeight="1">
      <c r="B301" s="297" t="s">
        <v>1247</v>
      </c>
      <c r="C301" s="297"/>
      <c r="D301" s="297"/>
      <c r="E301" s="297"/>
      <c r="F301" s="297"/>
      <c r="G301" s="297"/>
      <c r="H301" s="297"/>
      <c r="I301" s="297"/>
      <c r="J301" s="297"/>
      <c r="K301" s="297"/>
      <c r="W301" s="219"/>
      <c r="X301" s="219"/>
      <c r="Y301" s="219"/>
      <c r="Z301" s="219"/>
    </row>
    <row r="302" spans="2:26" ht="17.25" customHeight="1">
      <c r="B302" s="407"/>
      <c r="C302" s="408"/>
      <c r="D302" s="408"/>
      <c r="W302" s="219"/>
      <c r="X302" s="219"/>
      <c r="Y302" s="219"/>
      <c r="Z302" s="219"/>
    </row>
    <row r="303" spans="2:26" ht="17.25" customHeight="1">
      <c r="B303" s="305" t="s">
        <v>80</v>
      </c>
      <c r="C303" s="305" t="s">
        <v>767</v>
      </c>
      <c r="D303" s="305"/>
      <c r="E303" s="305" t="s">
        <v>815</v>
      </c>
      <c r="F303" s="305"/>
      <c r="G303" s="305" t="s">
        <v>81</v>
      </c>
      <c r="H303" s="305"/>
      <c r="I303" s="305" t="s">
        <v>80</v>
      </c>
      <c r="J303" s="298" t="s">
        <v>82</v>
      </c>
      <c r="K303" s="298"/>
      <c r="L303" s="298"/>
      <c r="M303" s="298"/>
      <c r="N303" s="298"/>
      <c r="O303" s="298"/>
      <c r="P303" s="298"/>
      <c r="Q303" s="298"/>
      <c r="R303" s="298"/>
      <c r="W303" s="219"/>
      <c r="X303" s="219"/>
      <c r="Y303" s="219"/>
      <c r="Z303" s="219"/>
    </row>
    <row r="304" spans="2:26" ht="17.25" customHeight="1">
      <c r="B304" s="305"/>
      <c r="C304" s="305"/>
      <c r="D304" s="305"/>
      <c r="E304" s="305"/>
      <c r="F304" s="305"/>
      <c r="G304" s="305"/>
      <c r="H304" s="305"/>
      <c r="I304" s="305"/>
      <c r="J304" s="298" t="s">
        <v>763</v>
      </c>
      <c r="K304" s="298"/>
      <c r="L304" s="298"/>
      <c r="M304" s="298"/>
      <c r="N304" s="298"/>
      <c r="O304" s="298"/>
      <c r="P304" s="298" t="s">
        <v>762</v>
      </c>
      <c r="Q304" s="298"/>
      <c r="R304" s="298"/>
      <c r="W304" s="219"/>
      <c r="X304" s="219"/>
      <c r="Y304" s="219"/>
      <c r="Z304" s="219"/>
    </row>
    <row r="305" spans="2:23" ht="17.25" customHeight="1">
      <c r="B305" s="305"/>
      <c r="C305" s="305"/>
      <c r="D305" s="305"/>
      <c r="E305" s="305"/>
      <c r="F305" s="305"/>
      <c r="G305" s="305"/>
      <c r="H305" s="305"/>
      <c r="I305" s="305"/>
      <c r="J305" s="298"/>
      <c r="K305" s="298"/>
      <c r="L305" s="298"/>
      <c r="M305" s="298"/>
      <c r="N305" s="298"/>
      <c r="O305" s="298"/>
      <c r="P305" s="298"/>
      <c r="Q305" s="298"/>
      <c r="R305" s="298"/>
      <c r="T305" s="219"/>
      <c r="U305" s="219"/>
      <c r="V305" s="219"/>
      <c r="W305" s="219"/>
    </row>
    <row r="306" spans="2:23" ht="17.25" customHeight="1">
      <c r="B306" s="305"/>
      <c r="C306" s="305" t="s">
        <v>614</v>
      </c>
      <c r="D306" s="305" t="s">
        <v>615</v>
      </c>
      <c r="E306" s="305" t="s">
        <v>614</v>
      </c>
      <c r="F306" s="305" t="s">
        <v>615</v>
      </c>
      <c r="G306" s="305" t="s">
        <v>614</v>
      </c>
      <c r="H306" s="305" t="s">
        <v>615</v>
      </c>
      <c r="I306" s="305"/>
      <c r="J306" s="403" t="s">
        <v>196</v>
      </c>
      <c r="K306" s="404" t="s">
        <v>197</v>
      </c>
      <c r="L306" s="342" t="s">
        <v>198</v>
      </c>
      <c r="M306" s="356" t="s">
        <v>199</v>
      </c>
      <c r="N306" s="356" t="s">
        <v>200</v>
      </c>
      <c r="O306" s="342">
        <v>10</v>
      </c>
      <c r="P306" s="406" t="s">
        <v>764</v>
      </c>
      <c r="Q306" s="342" t="s">
        <v>835</v>
      </c>
      <c r="R306" s="342" t="s">
        <v>765</v>
      </c>
      <c r="T306" s="219"/>
      <c r="U306" s="219"/>
      <c r="V306" s="219"/>
      <c r="W306" s="219"/>
    </row>
    <row r="307" spans="2:23" ht="17.25" customHeight="1">
      <c r="B307" s="305"/>
      <c r="C307" s="305"/>
      <c r="D307" s="305"/>
      <c r="E307" s="305"/>
      <c r="F307" s="305"/>
      <c r="G307" s="305"/>
      <c r="H307" s="305"/>
      <c r="I307" s="305"/>
      <c r="J307" s="403"/>
      <c r="K307" s="404"/>
      <c r="L307" s="342"/>
      <c r="M307" s="356"/>
      <c r="N307" s="356"/>
      <c r="O307" s="342"/>
      <c r="P307" s="406"/>
      <c r="Q307" s="342"/>
      <c r="R307" s="342"/>
      <c r="T307" s="219"/>
      <c r="U307" s="219"/>
      <c r="V307" s="219"/>
      <c r="W307" s="219"/>
    </row>
    <row r="308" spans="2:23" ht="17.25" customHeight="1">
      <c r="B308" s="234" t="s">
        <v>86</v>
      </c>
      <c r="C308" s="174"/>
      <c r="D308" s="174"/>
      <c r="E308" s="174"/>
      <c r="F308" s="174"/>
      <c r="G308" s="174"/>
      <c r="H308" s="174"/>
      <c r="I308" s="234" t="s">
        <v>86</v>
      </c>
      <c r="J308" s="174"/>
      <c r="K308" s="174"/>
      <c r="L308" s="174"/>
      <c r="M308" s="174"/>
      <c r="N308" s="174"/>
      <c r="O308" s="174"/>
      <c r="P308" s="164"/>
      <c r="Q308" s="164"/>
      <c r="R308" s="164"/>
      <c r="T308" s="239"/>
      <c r="U308" s="219"/>
      <c r="V308" s="219"/>
      <c r="W308" s="219"/>
    </row>
    <row r="309" spans="2:23" ht="17.25" customHeight="1">
      <c r="B309" s="234" t="s">
        <v>87</v>
      </c>
      <c r="C309" s="174">
        <v>960</v>
      </c>
      <c r="D309" s="174">
        <v>515</v>
      </c>
      <c r="E309" s="174">
        <v>947</v>
      </c>
      <c r="F309" s="174">
        <v>512</v>
      </c>
      <c r="G309" s="174">
        <v>947</v>
      </c>
      <c r="H309" s="174">
        <v>512</v>
      </c>
      <c r="I309" s="234" t="s">
        <v>87</v>
      </c>
      <c r="J309" s="174">
        <v>0</v>
      </c>
      <c r="K309" s="174">
        <v>8</v>
      </c>
      <c r="L309" s="174">
        <v>116</v>
      </c>
      <c r="M309" s="174">
        <v>427</v>
      </c>
      <c r="N309" s="174">
        <v>396</v>
      </c>
      <c r="O309" s="174">
        <v>0</v>
      </c>
      <c r="P309" s="164">
        <v>603</v>
      </c>
      <c r="Q309" s="164">
        <v>61</v>
      </c>
      <c r="R309" s="164">
        <v>10</v>
      </c>
      <c r="S309" s="145"/>
      <c r="T309" s="219"/>
      <c r="U309" s="219"/>
      <c r="V309" s="219"/>
      <c r="W309" s="219"/>
    </row>
    <row r="310" spans="2:23" ht="17.25" customHeight="1">
      <c r="B310" s="234" t="s">
        <v>1317</v>
      </c>
      <c r="C310" s="188">
        <v>317</v>
      </c>
      <c r="D310" s="188">
        <v>199</v>
      </c>
      <c r="E310" s="174">
        <v>325</v>
      </c>
      <c r="F310" s="174">
        <v>202</v>
      </c>
      <c r="G310" s="188">
        <v>325</v>
      </c>
      <c r="H310" s="188">
        <v>202</v>
      </c>
      <c r="I310" s="234" t="s">
        <v>1317</v>
      </c>
      <c r="J310" s="188">
        <v>0</v>
      </c>
      <c r="K310" s="188">
        <v>0</v>
      </c>
      <c r="L310" s="188">
        <v>16</v>
      </c>
      <c r="M310" s="188">
        <v>141</v>
      </c>
      <c r="N310" s="188">
        <v>168</v>
      </c>
      <c r="O310" s="188">
        <v>0</v>
      </c>
      <c r="P310" s="164">
        <v>78</v>
      </c>
      <c r="Q310" s="164">
        <v>42</v>
      </c>
      <c r="R310" s="164">
        <v>2</v>
      </c>
      <c r="S310" s="145"/>
      <c r="T310" s="219"/>
      <c r="U310" s="219"/>
      <c r="V310" s="219"/>
      <c r="W310" s="219"/>
    </row>
    <row r="311" spans="2:23" ht="15.75" customHeight="1">
      <c r="B311" s="234" t="s">
        <v>88</v>
      </c>
      <c r="C311" s="188">
        <v>1277</v>
      </c>
      <c r="D311" s="188">
        <v>714</v>
      </c>
      <c r="E311" s="174">
        <v>1272</v>
      </c>
      <c r="F311" s="174">
        <f>SUM(F309:F310)</f>
        <v>714</v>
      </c>
      <c r="G311" s="174">
        <f>SUM(G309:G310)</f>
        <v>1272</v>
      </c>
      <c r="H311" s="174">
        <f>SUM(H309:H310)</f>
        <v>714</v>
      </c>
      <c r="I311" s="234" t="s">
        <v>88</v>
      </c>
      <c r="J311" s="188">
        <f t="shared" ref="J311:N311" si="2">SUM(J308:J310)</f>
        <v>0</v>
      </c>
      <c r="K311" s="188">
        <f t="shared" si="2"/>
        <v>8</v>
      </c>
      <c r="L311" s="188">
        <f t="shared" si="2"/>
        <v>132</v>
      </c>
      <c r="M311" s="188">
        <f t="shared" si="2"/>
        <v>568</v>
      </c>
      <c r="N311" s="188">
        <f t="shared" si="2"/>
        <v>564</v>
      </c>
      <c r="O311" s="188">
        <f t="shared" ref="O311" si="3">SUM(O308:O310)</f>
        <v>0</v>
      </c>
      <c r="P311" s="188">
        <f t="shared" ref="P311" si="4">SUM(P308:P310)</f>
        <v>681</v>
      </c>
      <c r="Q311" s="188">
        <f t="shared" ref="Q311" si="5">SUM(Q308:Q310)</f>
        <v>103</v>
      </c>
      <c r="R311" s="188">
        <f t="shared" ref="R311" si="6">SUM(R308:R310)</f>
        <v>12</v>
      </c>
      <c r="S311" s="145"/>
      <c r="T311" s="219"/>
      <c r="U311" s="219"/>
      <c r="V311" s="219"/>
      <c r="W311" s="219"/>
    </row>
    <row r="312" spans="2:23" ht="17.25" customHeight="1">
      <c r="B312" s="22"/>
      <c r="C312" s="23"/>
      <c r="D312" s="23"/>
      <c r="E312" s="23"/>
      <c r="F312" s="23"/>
      <c r="G312" s="23"/>
      <c r="H312" s="23"/>
      <c r="I312" s="22"/>
      <c r="J312" s="22"/>
      <c r="K312" s="22"/>
      <c r="L312" s="22"/>
      <c r="M312" s="22"/>
      <c r="N312" s="20"/>
      <c r="T312" s="219"/>
      <c r="U312" s="219"/>
      <c r="V312" s="219"/>
      <c r="W312" s="219"/>
    </row>
    <row r="313" spans="2:23" ht="17.25" customHeight="1">
      <c r="B313" s="305" t="s">
        <v>80</v>
      </c>
      <c r="C313" s="298" t="s">
        <v>83</v>
      </c>
      <c r="D313" s="367"/>
      <c r="E313" s="367"/>
      <c r="F313" s="367"/>
      <c r="G313" s="367"/>
      <c r="H313" s="367"/>
      <c r="I313" s="305" t="s">
        <v>80</v>
      </c>
      <c r="J313" s="305" t="s">
        <v>84</v>
      </c>
      <c r="K313" s="305"/>
      <c r="L313" s="343" t="s">
        <v>174</v>
      </c>
      <c r="M313" s="343" t="s">
        <v>175</v>
      </c>
      <c r="N313" s="20"/>
      <c r="T313" s="219"/>
      <c r="U313" s="219"/>
      <c r="V313" s="219"/>
      <c r="W313" s="219"/>
    </row>
    <row r="314" spans="2:23" ht="17.25" customHeight="1">
      <c r="B314" s="305"/>
      <c r="C314" s="367"/>
      <c r="D314" s="367"/>
      <c r="E314" s="367"/>
      <c r="F314" s="367"/>
      <c r="G314" s="367"/>
      <c r="H314" s="367"/>
      <c r="I314" s="305"/>
      <c r="J314" s="305"/>
      <c r="K314" s="305"/>
      <c r="L314" s="343"/>
      <c r="M314" s="343"/>
      <c r="N314" s="20"/>
      <c r="T314" s="219"/>
      <c r="U314" s="219"/>
      <c r="V314" s="219"/>
      <c r="W314" s="219"/>
    </row>
    <row r="315" spans="2:23" ht="17.25" customHeight="1">
      <c r="B315" s="305"/>
      <c r="C315" s="367"/>
      <c r="D315" s="367"/>
      <c r="E315" s="367"/>
      <c r="F315" s="367"/>
      <c r="G315" s="367"/>
      <c r="H315" s="367"/>
      <c r="I315" s="305"/>
      <c r="J315" s="305"/>
      <c r="K315" s="305"/>
      <c r="L315" s="343"/>
      <c r="M315" s="343"/>
      <c r="N315" s="20"/>
      <c r="T315" s="219"/>
      <c r="U315" s="219"/>
      <c r="V315" s="219"/>
      <c r="W315" s="219"/>
    </row>
    <row r="316" spans="2:23" ht="17.25" customHeight="1">
      <c r="B316" s="305"/>
      <c r="C316" s="298" t="s">
        <v>614</v>
      </c>
      <c r="D316" s="298" t="s">
        <v>615</v>
      </c>
      <c r="E316" s="305" t="s">
        <v>900</v>
      </c>
      <c r="F316" s="305" t="s">
        <v>901</v>
      </c>
      <c r="G316" s="305" t="s">
        <v>902</v>
      </c>
      <c r="H316" s="305" t="s">
        <v>903</v>
      </c>
      <c r="I316" s="305"/>
      <c r="J316" s="298" t="s">
        <v>614</v>
      </c>
      <c r="K316" s="298" t="s">
        <v>615</v>
      </c>
      <c r="L316" s="343"/>
      <c r="M316" s="343"/>
      <c r="N316" s="20"/>
      <c r="T316" s="219"/>
      <c r="U316" s="219"/>
      <c r="V316" s="219"/>
      <c r="W316" s="219"/>
    </row>
    <row r="317" spans="2:23" ht="17.25" customHeight="1">
      <c r="B317" s="305"/>
      <c r="C317" s="298"/>
      <c r="D317" s="298"/>
      <c r="E317" s="298"/>
      <c r="F317" s="305"/>
      <c r="G317" s="305"/>
      <c r="H317" s="305"/>
      <c r="I317" s="305"/>
      <c r="J317" s="298"/>
      <c r="K317" s="298"/>
      <c r="L317" s="343"/>
      <c r="M317" s="343"/>
      <c r="N317" s="20"/>
      <c r="T317" s="219"/>
      <c r="U317" s="219"/>
      <c r="V317" s="219"/>
      <c r="W317" s="219"/>
    </row>
    <row r="318" spans="2:23" ht="17.25" customHeight="1">
      <c r="B318" s="160" t="s">
        <v>86</v>
      </c>
      <c r="C318" s="188"/>
      <c r="D318" s="188"/>
      <c r="E318" s="188"/>
      <c r="F318" s="188"/>
      <c r="G318" s="188"/>
      <c r="H318" s="188"/>
      <c r="I318" s="160" t="s">
        <v>86</v>
      </c>
      <c r="J318" s="189">
        <v>0</v>
      </c>
      <c r="K318" s="189">
        <v>0</v>
      </c>
      <c r="L318" s="190"/>
      <c r="M318" s="190"/>
      <c r="N318" s="20"/>
      <c r="T318" s="219"/>
      <c r="U318" s="219"/>
      <c r="V318" s="219"/>
      <c r="W318" s="219"/>
    </row>
    <row r="319" spans="2:23" ht="17.25" customHeight="1">
      <c r="B319" s="160" t="s">
        <v>87</v>
      </c>
      <c r="C319" s="188">
        <f>SUM(E319:H319)</f>
        <v>0</v>
      </c>
      <c r="D319" s="188">
        <v>0</v>
      </c>
      <c r="E319" s="188">
        <v>0</v>
      </c>
      <c r="F319" s="188">
        <v>0</v>
      </c>
      <c r="G319" s="188">
        <v>0</v>
      </c>
      <c r="H319" s="188">
        <v>0</v>
      </c>
      <c r="I319" s="160" t="s">
        <v>87</v>
      </c>
      <c r="J319" s="189">
        <v>0</v>
      </c>
      <c r="K319" s="189">
        <v>0</v>
      </c>
      <c r="L319" s="190">
        <v>1</v>
      </c>
      <c r="M319" s="231">
        <v>0.81399999999999995</v>
      </c>
      <c r="N319" s="20"/>
      <c r="T319" s="219"/>
      <c r="U319" s="219"/>
      <c r="V319" s="219"/>
      <c r="W319" s="219"/>
    </row>
    <row r="320" spans="2:23" ht="17.25" customHeight="1">
      <c r="B320" s="160" t="s">
        <v>1060</v>
      </c>
      <c r="C320" s="188">
        <v>0</v>
      </c>
      <c r="D320" s="188">
        <v>0</v>
      </c>
      <c r="E320" s="188">
        <v>0</v>
      </c>
      <c r="F320" s="188">
        <v>0</v>
      </c>
      <c r="G320" s="188">
        <v>0</v>
      </c>
      <c r="H320" s="188">
        <v>0</v>
      </c>
      <c r="I320" s="160" t="s">
        <v>1060</v>
      </c>
      <c r="J320" s="189">
        <v>0</v>
      </c>
      <c r="K320" s="189">
        <v>0</v>
      </c>
      <c r="L320" s="190">
        <v>1</v>
      </c>
      <c r="M320" s="231">
        <v>0.8911</v>
      </c>
      <c r="N320" s="20"/>
      <c r="T320" s="219"/>
      <c r="U320" s="219"/>
      <c r="V320" s="219"/>
      <c r="W320" s="219"/>
    </row>
    <row r="321" spans="2:25" ht="17.25" customHeight="1">
      <c r="B321" s="160" t="s">
        <v>88</v>
      </c>
      <c r="C321" s="188">
        <v>0</v>
      </c>
      <c r="D321" s="188">
        <v>0</v>
      </c>
      <c r="E321" s="188">
        <v>0</v>
      </c>
      <c r="F321" s="188">
        <v>0</v>
      </c>
      <c r="G321" s="188">
        <v>0</v>
      </c>
      <c r="H321" s="188">
        <v>0</v>
      </c>
      <c r="I321" s="160" t="s">
        <v>88</v>
      </c>
      <c r="J321" s="189">
        <v>0</v>
      </c>
      <c r="K321" s="189">
        <v>0</v>
      </c>
      <c r="L321" s="190">
        <v>1</v>
      </c>
      <c r="M321" s="231">
        <v>0.83309999999999995</v>
      </c>
      <c r="N321" s="20"/>
      <c r="T321" s="219"/>
      <c r="U321" s="219"/>
      <c r="V321" s="219"/>
      <c r="W321" s="219"/>
    </row>
    <row r="322" spans="2:25" ht="17.25" customHeight="1">
      <c r="B322" s="22"/>
      <c r="C322" s="22"/>
      <c r="D322" s="22"/>
      <c r="E322" s="22"/>
      <c r="F322" s="22"/>
      <c r="G322" s="22"/>
      <c r="H322" s="22"/>
      <c r="I322" s="22"/>
      <c r="J322" s="22"/>
      <c r="K322" s="22"/>
      <c r="L322" s="22"/>
      <c r="M322" s="22"/>
      <c r="N322" s="20"/>
      <c r="T322" s="219"/>
      <c r="U322" s="219"/>
      <c r="V322" s="219"/>
      <c r="W322" s="219"/>
    </row>
    <row r="323" spans="2:25" ht="17.25" customHeight="1">
      <c r="B323" s="333" t="s">
        <v>560</v>
      </c>
      <c r="C323" s="333"/>
      <c r="D323" s="333"/>
      <c r="E323" s="23"/>
      <c r="F323" s="23"/>
      <c r="G323" s="23"/>
      <c r="H323" s="23"/>
      <c r="I323" s="22"/>
      <c r="J323" s="22"/>
      <c r="K323" s="22"/>
      <c r="L323" s="22"/>
      <c r="M323" s="22"/>
      <c r="N323" s="20"/>
    </row>
    <row r="324" spans="2:25" ht="17.25" customHeight="1">
      <c r="B324" s="417"/>
      <c r="C324" s="417"/>
      <c r="D324" s="417"/>
      <c r="E324" s="417"/>
      <c r="F324" s="417"/>
      <c r="G324" s="417"/>
      <c r="H324" s="417"/>
      <c r="I324" s="417"/>
      <c r="J324" s="417"/>
      <c r="K324" s="417"/>
      <c r="L324" s="417"/>
      <c r="M324" s="417"/>
      <c r="N324" s="417"/>
      <c r="O324" s="417"/>
      <c r="P324" s="417"/>
      <c r="Q324" s="417"/>
      <c r="R324" s="417"/>
      <c r="S324" s="417"/>
    </row>
    <row r="325" spans="2:25" ht="17.25" customHeight="1">
      <c r="B325" s="417"/>
      <c r="C325" s="417"/>
      <c r="D325" s="417"/>
      <c r="E325" s="417"/>
      <c r="F325" s="417"/>
      <c r="G325" s="417"/>
      <c r="H325" s="417"/>
      <c r="I325" s="417"/>
      <c r="J325" s="417"/>
      <c r="K325" s="417"/>
      <c r="L325" s="417"/>
      <c r="M325" s="417"/>
      <c r="N325" s="417"/>
      <c r="O325" s="417"/>
      <c r="P325" s="417"/>
      <c r="Q325" s="417"/>
      <c r="R325" s="417"/>
      <c r="S325" s="417"/>
    </row>
    <row r="326" spans="2:25" ht="17.25" customHeight="1">
      <c r="B326" s="417"/>
      <c r="C326" s="417"/>
      <c r="D326" s="417"/>
      <c r="E326" s="417"/>
      <c r="F326" s="417"/>
      <c r="G326" s="417"/>
      <c r="H326" s="417"/>
      <c r="I326" s="417"/>
      <c r="J326" s="417"/>
      <c r="K326" s="417"/>
      <c r="L326" s="417"/>
      <c r="M326" s="417"/>
      <c r="N326" s="417"/>
      <c r="O326" s="417"/>
      <c r="P326" s="417"/>
      <c r="Q326" s="417"/>
      <c r="R326" s="417"/>
      <c r="S326" s="417"/>
    </row>
    <row r="327" spans="2:25" ht="17.25" customHeight="1">
      <c r="B327" s="417"/>
      <c r="C327" s="417"/>
      <c r="D327" s="417"/>
      <c r="E327" s="417"/>
      <c r="F327" s="417"/>
      <c r="G327" s="417"/>
      <c r="H327" s="417"/>
      <c r="I327" s="417"/>
      <c r="J327" s="417"/>
      <c r="K327" s="417"/>
      <c r="L327" s="417"/>
      <c r="M327" s="417"/>
      <c r="N327" s="417"/>
      <c r="O327" s="417"/>
      <c r="P327" s="417"/>
      <c r="Q327" s="417"/>
      <c r="R327" s="417"/>
      <c r="S327" s="417"/>
    </row>
    <row r="328" spans="2:25" ht="17.25" customHeight="1">
      <c r="B328" s="417"/>
      <c r="C328" s="417"/>
      <c r="D328" s="417"/>
      <c r="E328" s="417"/>
      <c r="F328" s="417"/>
      <c r="G328" s="417"/>
      <c r="H328" s="417"/>
      <c r="I328" s="417"/>
      <c r="J328" s="417"/>
      <c r="K328" s="417"/>
      <c r="L328" s="417"/>
      <c r="M328" s="417"/>
      <c r="N328" s="417"/>
      <c r="O328" s="417"/>
      <c r="P328" s="417"/>
      <c r="Q328" s="417"/>
      <c r="R328" s="417"/>
      <c r="S328" s="417"/>
    </row>
    <row r="329" spans="2:25" ht="17.25" customHeight="1">
      <c r="V329" s="219"/>
      <c r="W329" s="219"/>
      <c r="X329" s="219"/>
      <c r="Y329" s="219"/>
    </row>
    <row r="330" spans="2:25" ht="17.25" customHeight="1">
      <c r="B330" s="297" t="s">
        <v>1248</v>
      </c>
      <c r="C330" s="297"/>
      <c r="D330" s="297"/>
      <c r="E330" s="297"/>
      <c r="F330" s="297"/>
      <c r="G330" s="297"/>
      <c r="H330" s="297"/>
      <c r="I330" s="297"/>
      <c r="J330" s="297"/>
      <c r="K330" s="297"/>
      <c r="L330" s="297"/>
      <c r="M330" s="297"/>
      <c r="N330" s="297"/>
      <c r="O330" s="297"/>
      <c r="V330" s="219"/>
      <c r="W330" s="219"/>
      <c r="X330" s="219"/>
      <c r="Y330" s="219"/>
    </row>
    <row r="331" spans="2:25" ht="17.25" customHeight="1">
      <c r="V331" s="219"/>
      <c r="W331" s="219"/>
      <c r="X331" s="219"/>
      <c r="Y331" s="219"/>
    </row>
    <row r="332" spans="2:25" ht="17.25" customHeight="1">
      <c r="B332" s="305" t="s">
        <v>241</v>
      </c>
      <c r="C332" s="305" t="s">
        <v>145</v>
      </c>
      <c r="D332" s="305" t="s">
        <v>816</v>
      </c>
      <c r="E332" s="305"/>
      <c r="F332" s="305"/>
      <c r="G332" s="305"/>
      <c r="H332" s="305"/>
      <c r="I332" s="305"/>
      <c r="J332" s="305"/>
      <c r="K332" s="305"/>
      <c r="L332" s="305"/>
      <c r="M332" s="305"/>
      <c r="N332" s="305"/>
      <c r="O332" s="305"/>
      <c r="P332" s="305" t="s">
        <v>151</v>
      </c>
      <c r="Q332" s="305" t="s">
        <v>148</v>
      </c>
      <c r="R332" s="305" t="s">
        <v>152</v>
      </c>
      <c r="V332" s="219"/>
      <c r="W332" s="219"/>
      <c r="X332" s="219"/>
      <c r="Y332" s="219"/>
    </row>
    <row r="333" spans="2:25" ht="17.25" customHeight="1">
      <c r="B333" s="305"/>
      <c r="C333" s="305"/>
      <c r="D333" s="305" t="s">
        <v>146</v>
      </c>
      <c r="E333" s="305" t="s">
        <v>149</v>
      </c>
      <c r="F333" s="305" t="s">
        <v>147</v>
      </c>
      <c r="G333" s="305" t="s">
        <v>146</v>
      </c>
      <c r="H333" s="305" t="s">
        <v>149</v>
      </c>
      <c r="I333" s="305" t="s">
        <v>147</v>
      </c>
      <c r="J333" s="305" t="s">
        <v>146</v>
      </c>
      <c r="K333" s="305" t="s">
        <v>149</v>
      </c>
      <c r="L333" s="305" t="s">
        <v>147</v>
      </c>
      <c r="M333" s="305" t="s">
        <v>146</v>
      </c>
      <c r="N333" s="305" t="s">
        <v>149</v>
      </c>
      <c r="O333" s="305" t="s">
        <v>147</v>
      </c>
      <c r="P333" s="305"/>
      <c r="Q333" s="305"/>
      <c r="R333" s="305"/>
      <c r="V333" s="219"/>
      <c r="W333" s="219"/>
      <c r="X333" s="219"/>
      <c r="Y333" s="219"/>
    </row>
    <row r="334" spans="2:25" ht="17.25" customHeight="1">
      <c r="B334" s="305"/>
      <c r="C334" s="305"/>
      <c r="D334" s="305"/>
      <c r="E334" s="305"/>
      <c r="F334" s="305"/>
      <c r="G334" s="305"/>
      <c r="H334" s="305"/>
      <c r="I334" s="305"/>
      <c r="J334" s="305"/>
      <c r="K334" s="305"/>
      <c r="L334" s="305"/>
      <c r="M334" s="305"/>
      <c r="N334" s="305"/>
      <c r="O334" s="305"/>
      <c r="P334" s="305"/>
      <c r="Q334" s="305"/>
      <c r="R334" s="305"/>
      <c r="V334" s="219"/>
      <c r="W334" s="219"/>
      <c r="X334" s="219"/>
      <c r="Y334" s="219"/>
    </row>
    <row r="335" spans="2:25" ht="17.25" customHeight="1">
      <c r="B335" s="305"/>
      <c r="C335" s="305"/>
      <c r="D335" s="305"/>
      <c r="E335" s="305"/>
      <c r="F335" s="305"/>
      <c r="G335" s="305"/>
      <c r="H335" s="305"/>
      <c r="I335" s="305"/>
      <c r="J335" s="305"/>
      <c r="K335" s="305"/>
      <c r="L335" s="305"/>
      <c r="M335" s="305"/>
      <c r="N335" s="305"/>
      <c r="O335" s="305"/>
      <c r="P335" s="305"/>
      <c r="Q335" s="305"/>
      <c r="R335" s="305"/>
      <c r="V335" s="219"/>
      <c r="W335" s="219"/>
      <c r="X335" s="219"/>
      <c r="Y335" s="219"/>
    </row>
    <row r="336" spans="2:25" ht="17.25" customHeight="1">
      <c r="B336" s="305"/>
      <c r="C336" s="305"/>
      <c r="D336" s="305"/>
      <c r="E336" s="305"/>
      <c r="F336" s="305"/>
      <c r="G336" s="305"/>
      <c r="H336" s="305"/>
      <c r="I336" s="305"/>
      <c r="J336" s="305"/>
      <c r="K336" s="305"/>
      <c r="L336" s="305"/>
      <c r="M336" s="305"/>
      <c r="N336" s="305"/>
      <c r="O336" s="305"/>
      <c r="P336" s="305"/>
      <c r="Q336" s="305"/>
      <c r="R336" s="305"/>
      <c r="V336" s="219"/>
      <c r="W336" s="219"/>
      <c r="X336" s="219"/>
      <c r="Y336" s="219"/>
    </row>
    <row r="337" spans="2:25" ht="17.25" customHeight="1">
      <c r="B337" s="305"/>
      <c r="C337" s="305"/>
      <c r="D337" s="305"/>
      <c r="E337" s="305"/>
      <c r="F337" s="305"/>
      <c r="G337" s="305"/>
      <c r="H337" s="305"/>
      <c r="I337" s="305"/>
      <c r="J337" s="305"/>
      <c r="K337" s="305"/>
      <c r="L337" s="305"/>
      <c r="M337" s="305"/>
      <c r="N337" s="305"/>
      <c r="O337" s="305"/>
      <c r="P337" s="305"/>
      <c r="Q337" s="305"/>
      <c r="R337" s="305"/>
      <c r="V337" s="219"/>
      <c r="W337" s="219"/>
      <c r="X337" s="219"/>
      <c r="Y337" s="219"/>
    </row>
    <row r="338" spans="2:25" ht="17.25" customHeight="1">
      <c r="B338" s="305"/>
      <c r="C338" s="305"/>
      <c r="D338" s="305"/>
      <c r="E338" s="305"/>
      <c r="F338" s="305"/>
      <c r="G338" s="305"/>
      <c r="H338" s="305"/>
      <c r="I338" s="305"/>
      <c r="J338" s="305"/>
      <c r="K338" s="305"/>
      <c r="L338" s="305"/>
      <c r="M338" s="305"/>
      <c r="N338" s="305"/>
      <c r="O338" s="305"/>
      <c r="P338" s="305"/>
      <c r="Q338" s="305"/>
      <c r="R338" s="305"/>
      <c r="V338" s="219"/>
      <c r="W338" s="219"/>
      <c r="X338" s="219"/>
      <c r="Y338" s="219"/>
    </row>
    <row r="339" spans="2:25" ht="17.25" customHeight="1">
      <c r="B339" s="305"/>
      <c r="C339" s="305"/>
      <c r="D339" s="305"/>
      <c r="E339" s="305"/>
      <c r="F339" s="305"/>
      <c r="G339" s="305"/>
      <c r="H339" s="305"/>
      <c r="I339" s="305"/>
      <c r="J339" s="305"/>
      <c r="K339" s="305"/>
      <c r="L339" s="305"/>
      <c r="M339" s="305"/>
      <c r="N339" s="305"/>
      <c r="O339" s="305"/>
      <c r="P339" s="305"/>
      <c r="Q339" s="305"/>
      <c r="R339" s="305"/>
      <c r="V339" s="219"/>
      <c r="W339" s="219"/>
      <c r="X339" s="219"/>
      <c r="Y339" s="219"/>
    </row>
    <row r="340" spans="2:25" ht="17.25" customHeight="1">
      <c r="B340" s="305"/>
      <c r="C340" s="305"/>
      <c r="D340" s="305"/>
      <c r="E340" s="305"/>
      <c r="F340" s="305"/>
      <c r="G340" s="305"/>
      <c r="H340" s="305"/>
      <c r="I340" s="305"/>
      <c r="J340" s="305"/>
      <c r="K340" s="305"/>
      <c r="L340" s="305"/>
      <c r="M340" s="305"/>
      <c r="N340" s="305"/>
      <c r="O340" s="305"/>
      <c r="P340" s="305"/>
      <c r="Q340" s="305"/>
      <c r="R340" s="305"/>
      <c r="V340" s="219"/>
      <c r="W340" s="219"/>
      <c r="X340" s="219"/>
      <c r="Y340" s="219"/>
    </row>
    <row r="341" spans="2:25" ht="17.25" customHeight="1">
      <c r="B341" s="305"/>
      <c r="C341" s="305"/>
      <c r="D341" s="305" t="s">
        <v>262</v>
      </c>
      <c r="E341" s="305"/>
      <c r="F341" s="305"/>
      <c r="G341" s="305" t="s">
        <v>93</v>
      </c>
      <c r="H341" s="305"/>
      <c r="I341" s="305"/>
      <c r="J341" s="305" t="s">
        <v>94</v>
      </c>
      <c r="K341" s="305"/>
      <c r="L341" s="305"/>
      <c r="M341" s="298" t="s">
        <v>150</v>
      </c>
      <c r="N341" s="298"/>
      <c r="O341" s="298"/>
      <c r="P341" s="305"/>
      <c r="Q341" s="305"/>
      <c r="R341" s="305"/>
      <c r="V341" s="219"/>
      <c r="W341" s="219"/>
      <c r="X341" s="219"/>
      <c r="Y341" s="219"/>
    </row>
    <row r="342" spans="2:25" ht="17.25" customHeight="1">
      <c r="B342" s="305"/>
      <c r="C342" s="305"/>
      <c r="D342" s="305"/>
      <c r="E342" s="305"/>
      <c r="F342" s="305"/>
      <c r="G342" s="305"/>
      <c r="H342" s="305"/>
      <c r="I342" s="305"/>
      <c r="J342" s="305"/>
      <c r="K342" s="305"/>
      <c r="L342" s="305"/>
      <c r="M342" s="298"/>
      <c r="N342" s="298"/>
      <c r="O342" s="298"/>
      <c r="P342" s="305"/>
      <c r="Q342" s="305"/>
      <c r="R342" s="305"/>
      <c r="V342" s="219"/>
      <c r="W342" s="219"/>
      <c r="X342" s="219"/>
      <c r="Y342" s="219"/>
    </row>
    <row r="343" spans="2:25" ht="17.25" customHeight="1">
      <c r="B343" s="159" t="s">
        <v>233</v>
      </c>
      <c r="C343" s="215"/>
      <c r="D343" s="214"/>
      <c r="E343" s="214"/>
      <c r="F343" s="215"/>
      <c r="G343" s="214"/>
      <c r="H343" s="214"/>
      <c r="I343" s="215"/>
      <c r="J343" s="214"/>
      <c r="K343" s="214"/>
      <c r="L343" s="215"/>
      <c r="M343" s="214"/>
      <c r="N343" s="214"/>
      <c r="O343" s="215"/>
      <c r="P343" s="214"/>
      <c r="Q343" s="214"/>
      <c r="R343" s="215"/>
      <c r="V343" s="219"/>
      <c r="W343" s="219"/>
      <c r="X343" s="219"/>
      <c r="Y343" s="219"/>
    </row>
    <row r="344" spans="2:25" ht="17.25" customHeight="1">
      <c r="B344" s="159" t="s">
        <v>920</v>
      </c>
      <c r="C344" s="215"/>
      <c r="D344" s="214"/>
      <c r="E344" s="214"/>
      <c r="F344" s="215"/>
      <c r="G344" s="214"/>
      <c r="H344" s="214"/>
      <c r="I344" s="215"/>
      <c r="J344" s="214"/>
      <c r="K344" s="214"/>
      <c r="L344" s="215"/>
      <c r="M344" s="214"/>
      <c r="N344" s="214"/>
      <c r="O344" s="215"/>
      <c r="P344" s="214"/>
      <c r="Q344" s="214"/>
      <c r="R344" s="215"/>
      <c r="V344" s="219"/>
      <c r="W344" s="219"/>
      <c r="X344" s="219"/>
      <c r="Y344" s="219"/>
    </row>
    <row r="345" spans="2:25" ht="17.25" customHeight="1">
      <c r="B345" s="159" t="s">
        <v>1237</v>
      </c>
      <c r="C345" s="164"/>
      <c r="D345" s="183"/>
      <c r="E345" s="183"/>
      <c r="F345" s="164"/>
      <c r="G345" s="183"/>
      <c r="H345" s="183"/>
      <c r="I345" s="164"/>
      <c r="J345" s="183"/>
      <c r="K345" s="183"/>
      <c r="L345" s="164"/>
      <c r="M345" s="183"/>
      <c r="N345" s="183"/>
      <c r="O345" s="164"/>
      <c r="P345" s="183"/>
      <c r="Q345" s="183"/>
      <c r="R345" s="164"/>
      <c r="V345" s="219"/>
      <c r="W345" s="219"/>
      <c r="X345" s="219"/>
      <c r="Y345" s="219"/>
    </row>
    <row r="346" spans="2:25" ht="17.25" customHeight="1">
      <c r="V346" s="219"/>
      <c r="W346" s="219"/>
      <c r="X346" s="219"/>
      <c r="Y346" s="219"/>
    </row>
    <row r="347" spans="2:25" ht="17.25" customHeight="1">
      <c r="B347" s="297" t="s">
        <v>1249</v>
      </c>
      <c r="C347" s="297"/>
      <c r="D347" s="297"/>
      <c r="E347" s="297"/>
      <c r="F347" s="297"/>
      <c r="G347" s="297"/>
      <c r="H347" s="297"/>
      <c r="I347" s="297"/>
      <c r="J347" s="297"/>
      <c r="K347" s="297"/>
      <c r="L347" s="297"/>
      <c r="M347" s="297"/>
      <c r="N347" s="297"/>
      <c r="O347" s="297"/>
      <c r="P347" s="297"/>
      <c r="Q347" s="297"/>
      <c r="V347" s="219"/>
      <c r="W347" s="219"/>
      <c r="X347" s="219"/>
      <c r="Y347" s="219"/>
    </row>
    <row r="348" spans="2:25" ht="17.25" customHeight="1">
      <c r="X348" s="219"/>
      <c r="Y348" s="219"/>
    </row>
    <row r="349" spans="2:25" ht="17.25" customHeight="1">
      <c r="B349" s="305" t="s">
        <v>241</v>
      </c>
      <c r="C349" s="305" t="s">
        <v>772</v>
      </c>
      <c r="D349" s="305" t="s">
        <v>771</v>
      </c>
      <c r="E349" s="305" t="s">
        <v>773</v>
      </c>
      <c r="F349" s="305" t="s">
        <v>874</v>
      </c>
      <c r="G349" s="305"/>
      <c r="H349" s="305"/>
      <c r="I349" s="305"/>
      <c r="J349" s="305"/>
      <c r="K349" s="305"/>
      <c r="L349" s="305"/>
      <c r="M349" s="305"/>
      <c r="N349" s="305"/>
      <c r="O349" s="305"/>
      <c r="P349" s="305"/>
      <c r="Q349" s="305"/>
      <c r="R349" s="305" t="s">
        <v>875</v>
      </c>
      <c r="S349" s="305" t="s">
        <v>723</v>
      </c>
      <c r="T349" s="305" t="s">
        <v>774</v>
      </c>
      <c r="U349" s="305" t="s">
        <v>778</v>
      </c>
      <c r="V349" s="305" t="s">
        <v>90</v>
      </c>
      <c r="W349" s="305" t="s">
        <v>144</v>
      </c>
      <c r="X349" s="219"/>
      <c r="Y349" s="219"/>
    </row>
    <row r="350" spans="2:25" ht="17.25" customHeight="1">
      <c r="B350" s="305"/>
      <c r="C350" s="305"/>
      <c r="D350" s="305"/>
      <c r="E350" s="305"/>
      <c r="F350" s="305" t="s">
        <v>91</v>
      </c>
      <c r="G350" s="305" t="s">
        <v>92</v>
      </c>
      <c r="H350" s="305" t="s">
        <v>641</v>
      </c>
      <c r="I350" s="305" t="s">
        <v>91</v>
      </c>
      <c r="J350" s="305" t="s">
        <v>92</v>
      </c>
      <c r="K350" s="305" t="s">
        <v>641</v>
      </c>
      <c r="L350" s="305" t="s">
        <v>91</v>
      </c>
      <c r="M350" s="305" t="s">
        <v>92</v>
      </c>
      <c r="N350" s="305" t="s">
        <v>641</v>
      </c>
      <c r="O350" s="305" t="s">
        <v>91</v>
      </c>
      <c r="P350" s="305" t="s">
        <v>92</v>
      </c>
      <c r="Q350" s="305" t="s">
        <v>641</v>
      </c>
      <c r="R350" s="305"/>
      <c r="S350" s="305"/>
      <c r="T350" s="305"/>
      <c r="U350" s="305"/>
      <c r="V350" s="305"/>
      <c r="W350" s="305"/>
      <c r="X350" s="219"/>
      <c r="Y350" s="219"/>
    </row>
    <row r="351" spans="2:25" ht="17.25" customHeight="1">
      <c r="B351" s="305"/>
      <c r="C351" s="305"/>
      <c r="D351" s="305"/>
      <c r="E351" s="305"/>
      <c r="F351" s="305"/>
      <c r="G351" s="305"/>
      <c r="H351" s="305"/>
      <c r="I351" s="305"/>
      <c r="J351" s="305"/>
      <c r="K351" s="305"/>
      <c r="L351" s="305"/>
      <c r="M351" s="305"/>
      <c r="N351" s="305"/>
      <c r="O351" s="305"/>
      <c r="P351" s="305"/>
      <c r="Q351" s="305"/>
      <c r="R351" s="305"/>
      <c r="S351" s="305"/>
      <c r="T351" s="305"/>
      <c r="U351" s="305"/>
      <c r="V351" s="305"/>
      <c r="W351" s="305"/>
      <c r="X351" s="219"/>
      <c r="Y351" s="219"/>
    </row>
    <row r="352" spans="2:25" ht="17.25" customHeight="1">
      <c r="B352" s="305"/>
      <c r="C352" s="305"/>
      <c r="D352" s="305"/>
      <c r="E352" s="305"/>
      <c r="F352" s="305"/>
      <c r="G352" s="305"/>
      <c r="H352" s="305"/>
      <c r="I352" s="305"/>
      <c r="J352" s="305"/>
      <c r="K352" s="305"/>
      <c r="L352" s="305"/>
      <c r="M352" s="305"/>
      <c r="N352" s="305"/>
      <c r="O352" s="305"/>
      <c r="P352" s="305"/>
      <c r="Q352" s="305"/>
      <c r="R352" s="305"/>
      <c r="S352" s="305"/>
      <c r="T352" s="305"/>
      <c r="U352" s="305"/>
      <c r="V352" s="305"/>
      <c r="W352" s="305"/>
      <c r="X352" s="219"/>
      <c r="Y352" s="219"/>
    </row>
    <row r="353" spans="2:25" ht="17.25" customHeight="1">
      <c r="B353" s="305"/>
      <c r="C353" s="305"/>
      <c r="D353" s="305"/>
      <c r="E353" s="305"/>
      <c r="F353" s="305"/>
      <c r="G353" s="305"/>
      <c r="H353" s="305"/>
      <c r="I353" s="305"/>
      <c r="J353" s="305"/>
      <c r="K353" s="305"/>
      <c r="L353" s="305"/>
      <c r="M353" s="305"/>
      <c r="N353" s="305"/>
      <c r="O353" s="305"/>
      <c r="P353" s="305"/>
      <c r="Q353" s="305"/>
      <c r="R353" s="305"/>
      <c r="S353" s="305"/>
      <c r="T353" s="305"/>
      <c r="U353" s="305"/>
      <c r="V353" s="305"/>
      <c r="W353" s="305"/>
      <c r="X353" s="219"/>
      <c r="Y353" s="219"/>
    </row>
    <row r="354" spans="2:25" ht="17.25" customHeight="1">
      <c r="B354" s="305"/>
      <c r="C354" s="305"/>
      <c r="D354" s="305"/>
      <c r="E354" s="305"/>
      <c r="F354" s="305"/>
      <c r="G354" s="305"/>
      <c r="H354" s="305"/>
      <c r="I354" s="305"/>
      <c r="J354" s="305"/>
      <c r="K354" s="305"/>
      <c r="L354" s="305"/>
      <c r="M354" s="305"/>
      <c r="N354" s="305"/>
      <c r="O354" s="305"/>
      <c r="P354" s="305"/>
      <c r="Q354" s="305"/>
      <c r="R354" s="305"/>
      <c r="S354" s="305"/>
      <c r="T354" s="305"/>
      <c r="U354" s="305"/>
      <c r="V354" s="305"/>
      <c r="W354" s="305"/>
      <c r="X354" s="219"/>
      <c r="Y354" s="219"/>
    </row>
    <row r="355" spans="2:25" ht="17.25" customHeight="1">
      <c r="B355" s="305"/>
      <c r="C355" s="305"/>
      <c r="D355" s="305"/>
      <c r="E355" s="305"/>
      <c r="F355" s="305"/>
      <c r="G355" s="305"/>
      <c r="H355" s="305"/>
      <c r="I355" s="305"/>
      <c r="J355" s="305"/>
      <c r="K355" s="305"/>
      <c r="L355" s="305"/>
      <c r="M355" s="305"/>
      <c r="N355" s="305"/>
      <c r="O355" s="305"/>
      <c r="P355" s="305"/>
      <c r="Q355" s="305"/>
      <c r="R355" s="305"/>
      <c r="S355" s="305"/>
      <c r="T355" s="305"/>
      <c r="U355" s="305"/>
      <c r="V355" s="305"/>
      <c r="W355" s="305"/>
      <c r="X355" s="219"/>
      <c r="Y355" s="219"/>
    </row>
    <row r="356" spans="2:25" ht="17.25" customHeight="1">
      <c r="B356" s="305"/>
      <c r="C356" s="305"/>
      <c r="D356" s="305"/>
      <c r="E356" s="305"/>
      <c r="F356" s="305"/>
      <c r="G356" s="305"/>
      <c r="H356" s="305"/>
      <c r="I356" s="305"/>
      <c r="J356" s="305"/>
      <c r="K356" s="305"/>
      <c r="L356" s="305"/>
      <c r="M356" s="305"/>
      <c r="N356" s="305"/>
      <c r="O356" s="305"/>
      <c r="P356" s="305"/>
      <c r="Q356" s="305"/>
      <c r="R356" s="305"/>
      <c r="S356" s="305"/>
      <c r="T356" s="305"/>
      <c r="U356" s="305"/>
      <c r="V356" s="305"/>
      <c r="W356" s="305"/>
      <c r="X356" s="219"/>
      <c r="Y356" s="219"/>
    </row>
    <row r="357" spans="2:25" ht="6.75" customHeight="1">
      <c r="B357" s="305"/>
      <c r="C357" s="305"/>
      <c r="D357" s="305"/>
      <c r="E357" s="305"/>
      <c r="F357" s="305"/>
      <c r="G357" s="305"/>
      <c r="H357" s="305"/>
      <c r="I357" s="305"/>
      <c r="J357" s="305"/>
      <c r="K357" s="305"/>
      <c r="L357" s="305"/>
      <c r="M357" s="305"/>
      <c r="N357" s="305"/>
      <c r="O357" s="305"/>
      <c r="P357" s="305"/>
      <c r="Q357" s="305"/>
      <c r="R357" s="305"/>
      <c r="S357" s="305"/>
      <c r="T357" s="305"/>
      <c r="U357" s="305"/>
      <c r="V357" s="305"/>
      <c r="W357" s="305"/>
      <c r="X357" s="219"/>
      <c r="Y357" s="219"/>
    </row>
    <row r="358" spans="2:25" ht="17.25" customHeight="1">
      <c r="B358" s="305"/>
      <c r="C358" s="305"/>
      <c r="D358" s="305"/>
      <c r="E358" s="305"/>
      <c r="F358" s="305" t="s">
        <v>262</v>
      </c>
      <c r="G358" s="305"/>
      <c r="H358" s="305"/>
      <c r="I358" s="305" t="s">
        <v>93</v>
      </c>
      <c r="J358" s="305"/>
      <c r="K358" s="305"/>
      <c r="L358" s="305" t="s">
        <v>94</v>
      </c>
      <c r="M358" s="305"/>
      <c r="N358" s="305"/>
      <c r="O358" s="373" t="s">
        <v>355</v>
      </c>
      <c r="P358" s="373"/>
      <c r="Q358" s="373"/>
      <c r="R358" s="305"/>
      <c r="S358" s="305"/>
      <c r="T358" s="305"/>
      <c r="U358" s="305"/>
      <c r="V358" s="305"/>
      <c r="W358" s="305"/>
      <c r="X358" s="219"/>
      <c r="Y358" s="219"/>
    </row>
    <row r="359" spans="2:25" ht="17.25" customHeight="1">
      <c r="B359" s="305"/>
      <c r="C359" s="305"/>
      <c r="D359" s="305"/>
      <c r="E359" s="305"/>
      <c r="F359" s="305"/>
      <c r="G359" s="305"/>
      <c r="H359" s="305"/>
      <c r="I359" s="305"/>
      <c r="J359" s="305"/>
      <c r="K359" s="305"/>
      <c r="L359" s="305"/>
      <c r="M359" s="305"/>
      <c r="N359" s="305"/>
      <c r="O359" s="373"/>
      <c r="P359" s="373"/>
      <c r="Q359" s="373"/>
      <c r="R359" s="305"/>
      <c r="S359" s="305"/>
      <c r="T359" s="305"/>
      <c r="U359" s="305"/>
      <c r="V359" s="305"/>
      <c r="W359" s="305"/>
      <c r="X359" s="219"/>
      <c r="Y359" s="219"/>
    </row>
    <row r="360" spans="2:25" ht="17.25" customHeight="1">
      <c r="B360" s="159" t="s">
        <v>233</v>
      </c>
      <c r="C360" s="215">
        <v>186</v>
      </c>
      <c r="D360" s="215">
        <v>186</v>
      </c>
      <c r="E360" s="215">
        <v>0</v>
      </c>
      <c r="F360" s="214"/>
      <c r="G360" s="214"/>
      <c r="H360" s="215"/>
      <c r="I360" s="216">
        <v>8.9</v>
      </c>
      <c r="J360" s="216">
        <v>7.01</v>
      </c>
      <c r="K360" s="215">
        <v>0</v>
      </c>
      <c r="L360" s="216">
        <v>8.1999999999999993</v>
      </c>
      <c r="M360" s="216">
        <v>7.45</v>
      </c>
      <c r="N360" s="215">
        <v>0</v>
      </c>
      <c r="O360" s="216">
        <v>8.5</v>
      </c>
      <c r="P360" s="216">
        <v>8.1</v>
      </c>
      <c r="Q360" s="215">
        <v>0</v>
      </c>
      <c r="R360" s="216">
        <f t="shared" ref="R360:S362" si="7">AVERAGE(I360,L360,O360)</f>
        <v>8.5333333333333332</v>
      </c>
      <c r="S360" s="216">
        <f t="shared" si="7"/>
        <v>7.5200000000000005</v>
      </c>
      <c r="T360" s="215">
        <v>186</v>
      </c>
      <c r="U360" s="214">
        <v>100</v>
      </c>
      <c r="V360" s="215">
        <v>0</v>
      </c>
      <c r="W360" s="215">
        <v>0</v>
      </c>
      <c r="X360" s="219"/>
      <c r="Y360" s="219"/>
    </row>
    <row r="361" spans="2:25" ht="17.25" customHeight="1">
      <c r="B361" s="159" t="s">
        <v>920</v>
      </c>
      <c r="C361" s="215">
        <f>SUM(D361:E361)</f>
        <v>168</v>
      </c>
      <c r="D361" s="215">
        <v>168</v>
      </c>
      <c r="E361" s="215">
        <v>0</v>
      </c>
      <c r="F361" s="214"/>
      <c r="G361" s="214"/>
      <c r="H361" s="215"/>
      <c r="I361" s="216">
        <v>7.89</v>
      </c>
      <c r="J361" s="216">
        <v>7.75</v>
      </c>
      <c r="K361" s="215">
        <v>0</v>
      </c>
      <c r="L361" s="216">
        <v>8.4</v>
      </c>
      <c r="M361" s="216">
        <v>7.3</v>
      </c>
      <c r="N361" s="215">
        <v>0</v>
      </c>
      <c r="O361" s="216">
        <v>8.58</v>
      </c>
      <c r="P361" s="216">
        <v>7.98</v>
      </c>
      <c r="Q361" s="215">
        <v>0</v>
      </c>
      <c r="R361" s="216">
        <f t="shared" si="7"/>
        <v>8.2899999999999991</v>
      </c>
      <c r="S361" s="216">
        <f t="shared" si="7"/>
        <v>7.6766666666666667</v>
      </c>
      <c r="T361" s="215">
        <v>168</v>
      </c>
      <c r="U361" s="214">
        <v>100</v>
      </c>
      <c r="V361" s="215">
        <v>0</v>
      </c>
      <c r="W361" s="215">
        <v>0</v>
      </c>
      <c r="X361" s="219"/>
      <c r="Y361" s="219"/>
    </row>
    <row r="362" spans="2:25" ht="17.25" customHeight="1">
      <c r="B362" s="159" t="s">
        <v>1237</v>
      </c>
      <c r="C362" s="164">
        <v>170</v>
      </c>
      <c r="D362" s="164">
        <v>170</v>
      </c>
      <c r="E362" s="164">
        <v>0</v>
      </c>
      <c r="F362" s="183"/>
      <c r="G362" s="183"/>
      <c r="H362" s="164"/>
      <c r="I362" s="216">
        <v>7.91</v>
      </c>
      <c r="J362" s="216">
        <v>8.39</v>
      </c>
      <c r="K362" s="164">
        <v>0</v>
      </c>
      <c r="L362" s="216">
        <v>8.25</v>
      </c>
      <c r="M362" s="216">
        <v>8.3699999999999992</v>
      </c>
      <c r="N362" s="164">
        <v>0</v>
      </c>
      <c r="O362" s="216">
        <v>8.9</v>
      </c>
      <c r="P362" s="216">
        <v>8.11</v>
      </c>
      <c r="Q362" s="164">
        <v>0</v>
      </c>
      <c r="R362" s="216">
        <f t="shared" si="7"/>
        <v>8.3533333333333335</v>
      </c>
      <c r="S362" s="216">
        <f t="shared" si="7"/>
        <v>8.2899999999999991</v>
      </c>
      <c r="T362" s="164">
        <v>170</v>
      </c>
      <c r="U362" s="183">
        <v>100</v>
      </c>
      <c r="V362" s="164">
        <v>0</v>
      </c>
      <c r="W362" s="164">
        <v>0</v>
      </c>
      <c r="X362" s="219"/>
      <c r="Y362" s="219"/>
    </row>
    <row r="363" spans="2:25" ht="17.25" customHeight="1">
      <c r="X363" s="219"/>
      <c r="Y363" s="219"/>
    </row>
    <row r="364" spans="2:25" ht="17.25" customHeight="1">
      <c r="B364" s="419" t="s">
        <v>388</v>
      </c>
      <c r="C364" s="419"/>
      <c r="D364" s="419"/>
      <c r="E364" s="419"/>
      <c r="F364" s="419"/>
      <c r="G364" s="419"/>
      <c r="H364" s="419"/>
      <c r="I364" s="419"/>
    </row>
    <row r="365" spans="2:25" ht="17.25" customHeight="1">
      <c r="B365" s="351"/>
      <c r="C365" s="351"/>
      <c r="D365" s="351"/>
      <c r="E365" s="351"/>
      <c r="F365" s="351"/>
      <c r="G365" s="351"/>
      <c r="H365" s="351"/>
      <c r="I365" s="351"/>
      <c r="J365" s="351"/>
      <c r="K365" s="351"/>
      <c r="L365" s="351"/>
      <c r="M365" s="351"/>
      <c r="N365" s="351"/>
      <c r="O365" s="351"/>
      <c r="P365" s="351"/>
      <c r="Q365" s="351"/>
    </row>
    <row r="366" spans="2:25" ht="17.25" customHeight="1">
      <c r="B366" s="351"/>
      <c r="C366" s="351"/>
      <c r="D366" s="351"/>
      <c r="E366" s="351"/>
      <c r="F366" s="351"/>
      <c r="G366" s="351"/>
      <c r="H366" s="351"/>
      <c r="I366" s="351"/>
      <c r="J366" s="351"/>
      <c r="K366" s="351"/>
      <c r="L366" s="351"/>
      <c r="M366" s="351"/>
      <c r="N366" s="351"/>
      <c r="O366" s="351"/>
      <c r="P366" s="351"/>
      <c r="Q366" s="351"/>
    </row>
    <row r="367" spans="2:25" ht="17.25" customHeight="1">
      <c r="B367" s="351"/>
      <c r="C367" s="351"/>
      <c r="D367" s="351"/>
      <c r="E367" s="351"/>
      <c r="F367" s="351"/>
      <c r="G367" s="351"/>
      <c r="H367" s="351"/>
      <c r="I367" s="351"/>
      <c r="J367" s="351"/>
      <c r="K367" s="351"/>
      <c r="L367" s="351"/>
      <c r="M367" s="351"/>
      <c r="N367" s="351"/>
      <c r="O367" s="351"/>
      <c r="P367" s="351"/>
      <c r="Q367" s="351"/>
    </row>
    <row r="368" spans="2:25" ht="17.25" customHeight="1">
      <c r="B368" s="351"/>
      <c r="C368" s="351"/>
      <c r="D368" s="351"/>
      <c r="E368" s="351"/>
      <c r="F368" s="351"/>
      <c r="G368" s="351"/>
      <c r="H368" s="351"/>
      <c r="I368" s="351"/>
      <c r="J368" s="351"/>
      <c r="K368" s="351"/>
      <c r="L368" s="351"/>
      <c r="M368" s="351"/>
      <c r="N368" s="351"/>
      <c r="O368" s="351"/>
      <c r="P368" s="351"/>
      <c r="Q368" s="351"/>
    </row>
    <row r="369" spans="2:22" ht="17.25" customHeight="1">
      <c r="B369" s="351"/>
      <c r="C369" s="351"/>
      <c r="D369" s="351"/>
      <c r="E369" s="351"/>
      <c r="F369" s="351"/>
      <c r="G369" s="351"/>
      <c r="H369" s="351"/>
      <c r="I369" s="351"/>
      <c r="J369" s="351"/>
      <c r="K369" s="351"/>
      <c r="L369" s="351"/>
      <c r="M369" s="351"/>
      <c r="N369" s="351"/>
      <c r="O369" s="351"/>
      <c r="P369" s="351"/>
      <c r="Q369" s="351"/>
    </row>
    <row r="370" spans="2:22" ht="17.25" customHeight="1">
      <c r="B370" s="351"/>
      <c r="C370" s="351"/>
      <c r="D370" s="351"/>
      <c r="E370" s="351"/>
      <c r="F370" s="351"/>
      <c r="G370" s="351"/>
      <c r="H370" s="351"/>
      <c r="I370" s="351"/>
      <c r="J370" s="351"/>
      <c r="K370" s="351"/>
      <c r="L370" s="351"/>
      <c r="M370" s="351"/>
      <c r="N370" s="351"/>
      <c r="O370" s="351"/>
      <c r="P370" s="351"/>
      <c r="Q370" s="351"/>
    </row>
    <row r="371" spans="2:22" ht="17.25" customHeight="1"/>
    <row r="372" spans="2:22" ht="17.25" customHeight="1" thickBot="1">
      <c r="B372" s="419" t="s">
        <v>989</v>
      </c>
      <c r="C372" s="419"/>
      <c r="D372" s="419"/>
      <c r="E372" s="419"/>
      <c r="F372" s="419"/>
      <c r="G372" s="419"/>
      <c r="H372" s="419"/>
      <c r="I372" s="419"/>
      <c r="J372" s="419"/>
      <c r="K372" s="419"/>
      <c r="L372" s="419"/>
      <c r="M372" s="419"/>
      <c r="N372" s="419"/>
      <c r="O372" s="419"/>
      <c r="P372" s="161"/>
      <c r="Q372" s="161"/>
    </row>
    <row r="373" spans="2:22" ht="17.25" customHeight="1">
      <c r="B373" s="358" t="s">
        <v>1119</v>
      </c>
      <c r="C373" s="359"/>
      <c r="D373" s="359"/>
      <c r="E373" s="359"/>
      <c r="F373" s="359"/>
      <c r="G373" s="359"/>
      <c r="H373" s="359"/>
      <c r="I373" s="359"/>
      <c r="J373" s="359"/>
      <c r="K373" s="359"/>
      <c r="L373" s="359"/>
      <c r="M373" s="359"/>
      <c r="N373" s="359"/>
      <c r="O373" s="359"/>
      <c r="P373" s="359"/>
      <c r="Q373" s="360"/>
    </row>
    <row r="374" spans="2:22" ht="17.25" customHeight="1">
      <c r="B374" s="361"/>
      <c r="C374" s="362"/>
      <c r="D374" s="362"/>
      <c r="E374" s="362"/>
      <c r="F374" s="362"/>
      <c r="G374" s="362"/>
      <c r="H374" s="362"/>
      <c r="I374" s="362"/>
      <c r="J374" s="362"/>
      <c r="K374" s="362"/>
      <c r="L374" s="362"/>
      <c r="M374" s="362"/>
      <c r="N374" s="362"/>
      <c r="O374" s="362"/>
      <c r="P374" s="362"/>
      <c r="Q374" s="363"/>
    </row>
    <row r="375" spans="2:22" ht="17.25" customHeight="1">
      <c r="B375" s="361"/>
      <c r="C375" s="362"/>
      <c r="D375" s="362"/>
      <c r="E375" s="362"/>
      <c r="F375" s="362"/>
      <c r="G375" s="362"/>
      <c r="H375" s="362"/>
      <c r="I375" s="362"/>
      <c r="J375" s="362"/>
      <c r="K375" s="362"/>
      <c r="L375" s="362"/>
      <c r="M375" s="362"/>
      <c r="N375" s="362"/>
      <c r="O375" s="362"/>
      <c r="P375" s="362"/>
      <c r="Q375" s="363"/>
    </row>
    <row r="376" spans="2:22" ht="17.25" customHeight="1">
      <c r="B376" s="361"/>
      <c r="C376" s="362"/>
      <c r="D376" s="362"/>
      <c r="E376" s="362"/>
      <c r="F376" s="362"/>
      <c r="G376" s="362"/>
      <c r="H376" s="362"/>
      <c r="I376" s="362"/>
      <c r="J376" s="362"/>
      <c r="K376" s="362"/>
      <c r="L376" s="362"/>
      <c r="M376" s="362"/>
      <c r="N376" s="362"/>
      <c r="O376" s="362"/>
      <c r="P376" s="362"/>
      <c r="Q376" s="363"/>
    </row>
    <row r="377" spans="2:22" ht="17.25" customHeight="1">
      <c r="B377" s="361"/>
      <c r="C377" s="362"/>
      <c r="D377" s="362"/>
      <c r="E377" s="362"/>
      <c r="F377" s="362"/>
      <c r="G377" s="362"/>
      <c r="H377" s="362"/>
      <c r="I377" s="362"/>
      <c r="J377" s="362"/>
      <c r="K377" s="362"/>
      <c r="L377" s="362"/>
      <c r="M377" s="362"/>
      <c r="N377" s="362"/>
      <c r="O377" s="362"/>
      <c r="P377" s="362"/>
      <c r="Q377" s="363"/>
    </row>
    <row r="378" spans="2:22" ht="17.25" customHeight="1" thickBot="1">
      <c r="B378" s="364"/>
      <c r="C378" s="365"/>
      <c r="D378" s="365"/>
      <c r="E378" s="365"/>
      <c r="F378" s="365"/>
      <c r="G378" s="365"/>
      <c r="H378" s="365"/>
      <c r="I378" s="365"/>
      <c r="J378" s="365"/>
      <c r="K378" s="365"/>
      <c r="L378" s="365"/>
      <c r="M378" s="365"/>
      <c r="N378" s="365"/>
      <c r="O378" s="365"/>
      <c r="P378" s="365"/>
      <c r="Q378" s="366"/>
    </row>
    <row r="379" spans="2:22" ht="17.25" customHeight="1"/>
    <row r="380" spans="2:22" ht="17.25" customHeight="1">
      <c r="B380" s="297" t="s">
        <v>1250</v>
      </c>
      <c r="C380" s="297"/>
      <c r="D380" s="297"/>
      <c r="E380" s="297"/>
      <c r="F380" s="297"/>
      <c r="G380" s="297"/>
      <c r="H380" s="297"/>
    </row>
    <row r="381" spans="2:22" ht="17.25" customHeight="1">
      <c r="B381" s="235"/>
      <c r="C381" s="235"/>
      <c r="D381" s="129"/>
      <c r="E381" s="129"/>
      <c r="F381" s="129"/>
      <c r="G381" s="129"/>
    </row>
    <row r="382" spans="2:22" ht="17.25" customHeight="1">
      <c r="B382" s="341" t="s">
        <v>244</v>
      </c>
      <c r="C382" s="341"/>
      <c r="D382" s="341"/>
      <c r="E382" s="146"/>
      <c r="F382" s="146"/>
      <c r="G382" s="146"/>
      <c r="H382" s="25"/>
      <c r="I382" s="25"/>
    </row>
    <row r="383" spans="2:22" ht="17.25" customHeight="1">
      <c r="B383" s="305" t="s">
        <v>389</v>
      </c>
      <c r="C383" s="305" t="s">
        <v>416</v>
      </c>
      <c r="D383" s="305"/>
      <c r="E383" s="305" t="s">
        <v>415</v>
      </c>
      <c r="F383" s="305"/>
      <c r="G383" s="305" t="s">
        <v>248</v>
      </c>
      <c r="H383" s="305"/>
      <c r="I383" s="305" t="s">
        <v>414</v>
      </c>
      <c r="J383" s="305"/>
      <c r="K383" s="305" t="s">
        <v>249</v>
      </c>
      <c r="L383" s="305"/>
      <c r="M383" s="305" t="s">
        <v>839</v>
      </c>
      <c r="N383" s="305"/>
      <c r="O383" s="305" t="s">
        <v>250</v>
      </c>
      <c r="P383" s="305"/>
      <c r="Q383" s="305" t="s">
        <v>251</v>
      </c>
      <c r="R383" s="305"/>
      <c r="S383" s="305" t="s">
        <v>14</v>
      </c>
      <c r="T383" s="305"/>
      <c r="U383" s="305" t="s">
        <v>95</v>
      </c>
      <c r="V383" s="305"/>
    </row>
    <row r="384" spans="2:22" ht="17.25" customHeight="1">
      <c r="B384" s="305"/>
      <c r="C384" s="305"/>
      <c r="D384" s="305"/>
      <c r="E384" s="305"/>
      <c r="F384" s="305"/>
      <c r="G384" s="305"/>
      <c r="H384" s="305"/>
      <c r="I384" s="305"/>
      <c r="J384" s="305"/>
      <c r="K384" s="305"/>
      <c r="L384" s="305"/>
      <c r="M384" s="305"/>
      <c r="N384" s="305"/>
      <c r="O384" s="305"/>
      <c r="P384" s="305"/>
      <c r="Q384" s="305"/>
      <c r="R384" s="305"/>
      <c r="S384" s="305"/>
      <c r="T384" s="305"/>
      <c r="U384" s="305"/>
      <c r="V384" s="305"/>
    </row>
    <row r="385" spans="2:26" ht="17.25" customHeight="1">
      <c r="B385" s="305"/>
      <c r="C385" s="305"/>
      <c r="D385" s="305"/>
      <c r="E385" s="305"/>
      <c r="F385" s="305"/>
      <c r="G385" s="305"/>
      <c r="H385" s="305"/>
      <c r="I385" s="305"/>
      <c r="J385" s="305"/>
      <c r="K385" s="305"/>
      <c r="L385" s="305"/>
      <c r="M385" s="305"/>
      <c r="N385" s="305"/>
      <c r="O385" s="305"/>
      <c r="P385" s="305"/>
      <c r="Q385" s="305"/>
      <c r="R385" s="305"/>
      <c r="S385" s="305"/>
      <c r="T385" s="305"/>
      <c r="U385" s="305"/>
      <c r="V385" s="305"/>
    </row>
    <row r="386" spans="2:26" ht="17.25" customHeight="1">
      <c r="B386" s="385" t="s">
        <v>99</v>
      </c>
      <c r="C386" s="305" t="s">
        <v>100</v>
      </c>
      <c r="D386" s="305" t="s">
        <v>101</v>
      </c>
      <c r="E386" s="305" t="s">
        <v>100</v>
      </c>
      <c r="F386" s="305" t="s">
        <v>101</v>
      </c>
      <c r="G386" s="305" t="s">
        <v>100</v>
      </c>
      <c r="H386" s="305" t="s">
        <v>101</v>
      </c>
      <c r="I386" s="305" t="s">
        <v>100</v>
      </c>
      <c r="J386" s="305" t="s">
        <v>101</v>
      </c>
      <c r="K386" s="305" t="s">
        <v>100</v>
      </c>
      <c r="L386" s="305" t="s">
        <v>101</v>
      </c>
      <c r="M386" s="305" t="s">
        <v>100</v>
      </c>
      <c r="N386" s="305" t="s">
        <v>101</v>
      </c>
      <c r="O386" s="305" t="s">
        <v>100</v>
      </c>
      <c r="P386" s="305" t="s">
        <v>101</v>
      </c>
      <c r="Q386" s="305" t="s">
        <v>100</v>
      </c>
      <c r="R386" s="305" t="s">
        <v>101</v>
      </c>
      <c r="S386" s="305" t="s">
        <v>100</v>
      </c>
      <c r="T386" s="305" t="s">
        <v>101</v>
      </c>
      <c r="U386" s="305" t="s">
        <v>100</v>
      </c>
      <c r="V386" s="305" t="s">
        <v>101</v>
      </c>
    </row>
    <row r="387" spans="2:26" ht="17.25" customHeight="1">
      <c r="B387" s="385"/>
      <c r="C387" s="305"/>
      <c r="D387" s="305"/>
      <c r="E387" s="305"/>
      <c r="F387" s="305"/>
      <c r="G387" s="305"/>
      <c r="H387" s="305"/>
      <c r="I387" s="305"/>
      <c r="J387" s="305"/>
      <c r="K387" s="305"/>
      <c r="L387" s="305"/>
      <c r="M387" s="305"/>
      <c r="N387" s="305"/>
      <c r="O387" s="305"/>
      <c r="P387" s="305"/>
      <c r="Q387" s="305"/>
      <c r="R387" s="305"/>
      <c r="S387" s="305"/>
      <c r="T387" s="305"/>
      <c r="U387" s="305"/>
      <c r="V387" s="305"/>
      <c r="W387" s="219"/>
      <c r="X387" s="219"/>
      <c r="Y387" s="219"/>
      <c r="Z387" s="219"/>
    </row>
    <row r="388" spans="2:26" ht="17.25" customHeight="1">
      <c r="B388" s="385"/>
      <c r="C388" s="305"/>
      <c r="D388" s="305"/>
      <c r="E388" s="305"/>
      <c r="F388" s="348"/>
      <c r="G388" s="305"/>
      <c r="H388" s="305"/>
      <c r="I388" s="305"/>
      <c r="J388" s="305"/>
      <c r="K388" s="305"/>
      <c r="L388" s="305"/>
      <c r="M388" s="305"/>
      <c r="N388" s="305"/>
      <c r="O388" s="305"/>
      <c r="P388" s="305"/>
      <c r="Q388" s="305"/>
      <c r="R388" s="305"/>
      <c r="S388" s="305"/>
      <c r="T388" s="305"/>
      <c r="U388" s="305"/>
      <c r="V388" s="305"/>
      <c r="W388" s="219"/>
      <c r="X388" s="219"/>
      <c r="Y388" s="219"/>
      <c r="Z388" s="219"/>
    </row>
    <row r="389" spans="2:26" ht="17.25" customHeight="1">
      <c r="B389" s="142" t="s">
        <v>102</v>
      </c>
      <c r="C389" s="233"/>
      <c r="D389" s="233"/>
      <c r="E389" s="233"/>
      <c r="F389" s="191"/>
      <c r="G389" s="233">
        <v>1</v>
      </c>
      <c r="H389" s="233"/>
      <c r="I389" s="233"/>
      <c r="J389" s="233"/>
      <c r="K389" s="233"/>
      <c r="L389" s="233"/>
      <c r="M389" s="233"/>
      <c r="N389" s="233"/>
      <c r="O389" s="233"/>
      <c r="P389" s="233"/>
      <c r="Q389" s="233">
        <v>1</v>
      </c>
      <c r="R389" s="233"/>
      <c r="S389" s="191">
        <v>2</v>
      </c>
      <c r="T389" s="191">
        <v>2</v>
      </c>
      <c r="U389" s="191">
        <v>1</v>
      </c>
      <c r="V389" s="191"/>
      <c r="W389" s="219"/>
      <c r="X389" s="219"/>
      <c r="Y389" s="219"/>
      <c r="Z389" s="219"/>
    </row>
    <row r="390" spans="2:26" ht="17.25" customHeight="1">
      <c r="B390" s="142" t="s">
        <v>103</v>
      </c>
      <c r="C390" s="233"/>
      <c r="D390" s="233"/>
      <c r="E390" s="233"/>
      <c r="F390" s="191"/>
      <c r="G390" s="233">
        <v>1</v>
      </c>
      <c r="H390" s="233"/>
      <c r="I390" s="233"/>
      <c r="J390" s="233"/>
      <c r="K390" s="233"/>
      <c r="L390" s="233"/>
      <c r="M390" s="233"/>
      <c r="N390" s="233"/>
      <c r="O390" s="233"/>
      <c r="P390" s="233"/>
      <c r="Q390" s="233">
        <v>7</v>
      </c>
      <c r="R390" s="233">
        <v>1</v>
      </c>
      <c r="S390" s="191">
        <v>2</v>
      </c>
      <c r="T390" s="191">
        <v>1</v>
      </c>
      <c r="U390" s="191"/>
      <c r="V390" s="191"/>
      <c r="W390" s="219"/>
      <c r="X390" s="219"/>
      <c r="Y390" s="219"/>
      <c r="Z390" s="219"/>
    </row>
    <row r="391" spans="2:26" ht="17.25" customHeight="1">
      <c r="B391" s="142" t="s">
        <v>104</v>
      </c>
      <c r="C391" s="233">
        <v>1</v>
      </c>
      <c r="D391" s="233"/>
      <c r="E391" s="233"/>
      <c r="F391" s="191"/>
      <c r="G391" s="233">
        <v>2</v>
      </c>
      <c r="H391" s="233"/>
      <c r="I391" s="233"/>
      <c r="J391" s="233"/>
      <c r="K391" s="233"/>
      <c r="L391" s="233"/>
      <c r="M391" s="233"/>
      <c r="N391" s="233"/>
      <c r="O391" s="233"/>
      <c r="P391" s="233"/>
      <c r="Q391" s="233">
        <v>8</v>
      </c>
      <c r="R391" s="233"/>
      <c r="S391" s="191">
        <v>6</v>
      </c>
      <c r="T391" s="191"/>
      <c r="U391" s="191"/>
      <c r="V391" s="191"/>
      <c r="W391" s="219"/>
      <c r="X391" s="219"/>
      <c r="Y391" s="219"/>
      <c r="Z391" s="219"/>
    </row>
    <row r="392" spans="2:26" ht="17.25" customHeight="1">
      <c r="B392" s="162" t="s">
        <v>105</v>
      </c>
      <c r="C392" s="191"/>
      <c r="D392" s="191"/>
      <c r="E392" s="191"/>
      <c r="F392" s="191"/>
      <c r="G392" s="191">
        <v>3</v>
      </c>
      <c r="H392" s="191">
        <v>1</v>
      </c>
      <c r="I392" s="191"/>
      <c r="J392" s="191"/>
      <c r="K392" s="191"/>
      <c r="L392" s="191"/>
      <c r="M392" s="191"/>
      <c r="N392" s="191"/>
      <c r="O392" s="191"/>
      <c r="P392" s="191"/>
      <c r="Q392" s="191">
        <v>5</v>
      </c>
      <c r="R392" s="191"/>
      <c r="S392" s="191">
        <v>18</v>
      </c>
      <c r="T392" s="191"/>
      <c r="U392" s="191">
        <v>3</v>
      </c>
      <c r="V392" s="191"/>
      <c r="W392" s="219"/>
      <c r="X392" s="219"/>
      <c r="Y392" s="219"/>
      <c r="Z392" s="219"/>
    </row>
    <row r="393" spans="2:26" ht="17.25" customHeight="1">
      <c r="B393" s="140" t="s">
        <v>85</v>
      </c>
      <c r="C393" s="191">
        <f>SUM(C389:C392)</f>
        <v>1</v>
      </c>
      <c r="D393" s="191">
        <f t="shared" ref="D393:V393" si="8">SUM(D389:D392)</f>
        <v>0</v>
      </c>
      <c r="E393" s="191">
        <f t="shared" si="8"/>
        <v>0</v>
      </c>
      <c r="F393" s="191">
        <f t="shared" si="8"/>
        <v>0</v>
      </c>
      <c r="G393" s="191">
        <f t="shared" si="8"/>
        <v>7</v>
      </c>
      <c r="H393" s="191">
        <f t="shared" si="8"/>
        <v>1</v>
      </c>
      <c r="I393" s="191">
        <f t="shared" si="8"/>
        <v>0</v>
      </c>
      <c r="J393" s="191">
        <f t="shared" si="8"/>
        <v>0</v>
      </c>
      <c r="K393" s="191">
        <f t="shared" si="8"/>
        <v>0</v>
      </c>
      <c r="L393" s="191">
        <f t="shared" si="8"/>
        <v>0</v>
      </c>
      <c r="M393" s="191">
        <f t="shared" si="8"/>
        <v>0</v>
      </c>
      <c r="N393" s="191">
        <f t="shared" si="8"/>
        <v>0</v>
      </c>
      <c r="O393" s="191">
        <f t="shared" si="8"/>
        <v>0</v>
      </c>
      <c r="P393" s="191">
        <f t="shared" si="8"/>
        <v>0</v>
      </c>
      <c r="Q393" s="191">
        <f t="shared" si="8"/>
        <v>21</v>
      </c>
      <c r="R393" s="191">
        <f t="shared" si="8"/>
        <v>1</v>
      </c>
      <c r="S393" s="191">
        <f t="shared" si="8"/>
        <v>28</v>
      </c>
      <c r="T393" s="191">
        <f t="shared" si="8"/>
        <v>3</v>
      </c>
      <c r="U393" s="191">
        <f t="shared" si="8"/>
        <v>4</v>
      </c>
      <c r="V393" s="191">
        <f t="shared" si="8"/>
        <v>0</v>
      </c>
      <c r="W393" s="219"/>
      <c r="X393" s="219"/>
      <c r="Y393" s="219"/>
      <c r="Z393" s="219"/>
    </row>
    <row r="394" spans="2:26" ht="17.25" customHeight="1">
      <c r="B394" s="49"/>
      <c r="C394" s="49"/>
      <c r="D394" s="49"/>
      <c r="E394" s="49"/>
      <c r="F394" s="49"/>
      <c r="G394" s="49"/>
      <c r="H394" s="49"/>
      <c r="I394" s="49"/>
      <c r="J394" s="49"/>
      <c r="K394" s="49"/>
      <c r="L394" s="49"/>
      <c r="M394" s="49"/>
      <c r="N394" s="49"/>
      <c r="O394" s="49"/>
      <c r="P394" s="49"/>
      <c r="Q394" s="49"/>
      <c r="R394" s="46"/>
      <c r="S394" s="46"/>
      <c r="T394" s="46"/>
      <c r="W394" s="219"/>
      <c r="X394" s="219"/>
      <c r="Y394" s="219"/>
      <c r="Z394" s="219"/>
    </row>
    <row r="395" spans="2:26" ht="17.25" customHeight="1">
      <c r="B395" s="305" t="s">
        <v>16</v>
      </c>
      <c r="C395" s="305"/>
      <c r="D395" s="305" t="s">
        <v>17</v>
      </c>
      <c r="E395" s="305"/>
      <c r="F395" s="305" t="s">
        <v>15</v>
      </c>
      <c r="G395" s="305"/>
      <c r="H395" s="305" t="s">
        <v>247</v>
      </c>
      <c r="I395" s="305"/>
      <c r="J395" s="305" t="s">
        <v>19</v>
      </c>
      <c r="K395" s="305"/>
      <c r="L395" s="305" t="s">
        <v>96</v>
      </c>
      <c r="M395" s="305"/>
      <c r="N395" s="305" t="s">
        <v>97</v>
      </c>
      <c r="O395" s="305"/>
      <c r="P395" s="305" t="s">
        <v>98</v>
      </c>
      <c r="Q395" s="305"/>
      <c r="R395" s="305" t="s">
        <v>246</v>
      </c>
      <c r="S395" s="305"/>
      <c r="T395" s="305" t="s">
        <v>85</v>
      </c>
      <c r="U395" s="305"/>
      <c r="W395" s="219"/>
      <c r="X395" s="219"/>
      <c r="Y395" s="219"/>
      <c r="Z395" s="219"/>
    </row>
    <row r="396" spans="2:26" ht="17.25" customHeight="1">
      <c r="B396" s="305"/>
      <c r="C396" s="305"/>
      <c r="D396" s="305"/>
      <c r="E396" s="305"/>
      <c r="F396" s="305"/>
      <c r="G396" s="305"/>
      <c r="H396" s="305"/>
      <c r="I396" s="305"/>
      <c r="J396" s="305"/>
      <c r="K396" s="305"/>
      <c r="L396" s="305"/>
      <c r="M396" s="305"/>
      <c r="N396" s="305"/>
      <c r="O396" s="305"/>
      <c r="P396" s="305"/>
      <c r="Q396" s="305"/>
      <c r="R396" s="305"/>
      <c r="S396" s="305"/>
      <c r="T396" s="305"/>
      <c r="U396" s="305"/>
      <c r="W396" s="219"/>
      <c r="X396" s="219"/>
      <c r="Y396" s="219"/>
      <c r="Z396" s="219"/>
    </row>
    <row r="397" spans="2:26" ht="17.25" customHeight="1">
      <c r="B397" s="305"/>
      <c r="C397" s="305"/>
      <c r="D397" s="305"/>
      <c r="E397" s="305"/>
      <c r="F397" s="305"/>
      <c r="G397" s="305"/>
      <c r="H397" s="305"/>
      <c r="I397" s="305"/>
      <c r="J397" s="305"/>
      <c r="K397" s="305"/>
      <c r="L397" s="305"/>
      <c r="M397" s="305"/>
      <c r="N397" s="305"/>
      <c r="O397" s="305"/>
      <c r="P397" s="305"/>
      <c r="Q397" s="305"/>
      <c r="R397" s="305"/>
      <c r="S397" s="305"/>
      <c r="T397" s="305"/>
      <c r="U397" s="305"/>
      <c r="W397" s="219"/>
      <c r="X397" s="219"/>
      <c r="Y397" s="219"/>
      <c r="Z397" s="219"/>
    </row>
    <row r="398" spans="2:26" ht="17.25" customHeight="1">
      <c r="B398" s="305" t="s">
        <v>100</v>
      </c>
      <c r="C398" s="305" t="s">
        <v>101</v>
      </c>
      <c r="D398" s="305" t="s">
        <v>100</v>
      </c>
      <c r="E398" s="305" t="s">
        <v>101</v>
      </c>
      <c r="F398" s="305" t="s">
        <v>100</v>
      </c>
      <c r="G398" s="305" t="s">
        <v>101</v>
      </c>
      <c r="H398" s="305" t="s">
        <v>100</v>
      </c>
      <c r="I398" s="305" t="s">
        <v>101</v>
      </c>
      <c r="J398" s="305" t="s">
        <v>100</v>
      </c>
      <c r="K398" s="305" t="s">
        <v>101</v>
      </c>
      <c r="L398" s="305" t="s">
        <v>100</v>
      </c>
      <c r="M398" s="305" t="s">
        <v>101</v>
      </c>
      <c r="N398" s="305" t="s">
        <v>100</v>
      </c>
      <c r="O398" s="305" t="s">
        <v>101</v>
      </c>
      <c r="P398" s="305" t="s">
        <v>100</v>
      </c>
      <c r="Q398" s="305" t="s">
        <v>101</v>
      </c>
      <c r="R398" s="305" t="s">
        <v>100</v>
      </c>
      <c r="S398" s="305" t="s">
        <v>101</v>
      </c>
      <c r="T398" s="305" t="s">
        <v>100</v>
      </c>
      <c r="U398" s="305" t="s">
        <v>101</v>
      </c>
      <c r="W398" s="219"/>
      <c r="X398" s="219"/>
      <c r="Y398" s="219"/>
      <c r="Z398" s="219"/>
    </row>
    <row r="399" spans="2:26" ht="17.25" customHeight="1">
      <c r="B399" s="305"/>
      <c r="C399" s="305"/>
      <c r="D399" s="305"/>
      <c r="E399" s="305"/>
      <c r="F399" s="305"/>
      <c r="G399" s="305"/>
      <c r="H399" s="305"/>
      <c r="I399" s="305"/>
      <c r="J399" s="305"/>
      <c r="K399" s="305"/>
      <c r="L399" s="305"/>
      <c r="M399" s="305"/>
      <c r="N399" s="305"/>
      <c r="O399" s="305"/>
      <c r="P399" s="305"/>
      <c r="Q399" s="305"/>
      <c r="R399" s="305"/>
      <c r="S399" s="305"/>
      <c r="T399" s="305"/>
      <c r="U399" s="305"/>
      <c r="W399" s="219"/>
      <c r="X399" s="219"/>
      <c r="Y399" s="219"/>
      <c r="Z399" s="219"/>
    </row>
    <row r="400" spans="2:26" ht="17.25" customHeight="1">
      <c r="B400" s="305"/>
      <c r="C400" s="305"/>
      <c r="D400" s="305"/>
      <c r="E400" s="305"/>
      <c r="F400" s="305"/>
      <c r="G400" s="305"/>
      <c r="H400" s="305"/>
      <c r="I400" s="305"/>
      <c r="J400" s="305"/>
      <c r="K400" s="305"/>
      <c r="L400" s="305"/>
      <c r="M400" s="305"/>
      <c r="N400" s="305"/>
      <c r="O400" s="305"/>
      <c r="P400" s="305"/>
      <c r="Q400" s="305"/>
      <c r="R400" s="305"/>
      <c r="S400" s="305"/>
      <c r="T400" s="305"/>
      <c r="U400" s="305"/>
      <c r="W400" s="219"/>
      <c r="X400" s="219"/>
      <c r="Y400" s="219"/>
      <c r="Z400" s="219"/>
    </row>
    <row r="401" spans="2:26" ht="17.25" customHeight="1">
      <c r="B401" s="232"/>
      <c r="C401" s="232"/>
      <c r="D401" s="232"/>
      <c r="E401" s="232"/>
      <c r="F401" s="232"/>
      <c r="G401" s="232"/>
      <c r="H401" s="232">
        <v>1</v>
      </c>
      <c r="I401" s="232">
        <v>1</v>
      </c>
      <c r="J401" s="232"/>
      <c r="K401" s="232"/>
      <c r="L401" s="232"/>
      <c r="M401" s="232"/>
      <c r="N401" s="232"/>
      <c r="O401" s="232"/>
      <c r="P401" s="232"/>
      <c r="Q401" s="232"/>
      <c r="R401" s="232"/>
      <c r="S401" s="232"/>
      <c r="T401" s="232">
        <f t="shared" ref="T401:U404" si="9">SUM(R401,P401,N401,L401,J401,H401,F401,D401,B401,U389,S389,Q389,O389,M389,K389,I389,G389,E389,C389)</f>
        <v>6</v>
      </c>
      <c r="U401" s="191">
        <f t="shared" si="9"/>
        <v>3</v>
      </c>
      <c r="W401" s="219"/>
      <c r="X401" s="219"/>
      <c r="Y401" s="219"/>
      <c r="Z401" s="219"/>
    </row>
    <row r="402" spans="2:26" ht="17.25" customHeight="1">
      <c r="B402" s="232"/>
      <c r="C402" s="232">
        <v>1</v>
      </c>
      <c r="D402" s="232">
        <v>2</v>
      </c>
      <c r="E402" s="232"/>
      <c r="F402" s="232"/>
      <c r="G402" s="232"/>
      <c r="H402" s="232">
        <v>2</v>
      </c>
      <c r="I402" s="232"/>
      <c r="J402" s="232">
        <v>1</v>
      </c>
      <c r="K402" s="232"/>
      <c r="L402" s="232"/>
      <c r="M402" s="232"/>
      <c r="N402" s="232"/>
      <c r="O402" s="232"/>
      <c r="P402" s="232"/>
      <c r="Q402" s="232"/>
      <c r="R402" s="232"/>
      <c r="S402" s="232"/>
      <c r="T402" s="232">
        <f t="shared" si="9"/>
        <v>15</v>
      </c>
      <c r="U402" s="191">
        <f t="shared" si="9"/>
        <v>3</v>
      </c>
      <c r="W402" s="219"/>
      <c r="X402" s="219"/>
      <c r="Y402" s="219"/>
      <c r="Z402" s="219"/>
    </row>
    <row r="403" spans="2:26" ht="17.25" customHeight="1">
      <c r="B403" s="232">
        <v>2</v>
      </c>
      <c r="C403" s="232">
        <v>1</v>
      </c>
      <c r="D403" s="232">
        <v>1</v>
      </c>
      <c r="E403" s="232"/>
      <c r="F403" s="232">
        <v>2</v>
      </c>
      <c r="G403" s="232"/>
      <c r="H403" s="232">
        <v>3</v>
      </c>
      <c r="I403" s="232"/>
      <c r="J403" s="232">
        <v>4</v>
      </c>
      <c r="K403" s="232"/>
      <c r="L403" s="232"/>
      <c r="M403" s="232"/>
      <c r="N403" s="232"/>
      <c r="O403" s="232"/>
      <c r="P403" s="232"/>
      <c r="Q403" s="232"/>
      <c r="R403" s="232">
        <v>1</v>
      </c>
      <c r="S403" s="232"/>
      <c r="T403" s="232">
        <f t="shared" si="9"/>
        <v>30</v>
      </c>
      <c r="U403" s="191">
        <f t="shared" si="9"/>
        <v>1</v>
      </c>
      <c r="W403" s="219"/>
      <c r="X403" s="219"/>
      <c r="Y403" s="219"/>
      <c r="Z403" s="219"/>
    </row>
    <row r="404" spans="2:26" ht="17.25" customHeight="1">
      <c r="B404" s="232">
        <v>1</v>
      </c>
      <c r="C404" s="232"/>
      <c r="D404" s="232"/>
      <c r="E404" s="232"/>
      <c r="F404" s="232">
        <v>7</v>
      </c>
      <c r="G404" s="232"/>
      <c r="H404" s="232"/>
      <c r="I404" s="232"/>
      <c r="J404" s="232">
        <v>1</v>
      </c>
      <c r="K404" s="232"/>
      <c r="L404" s="232"/>
      <c r="M404" s="232"/>
      <c r="N404" s="232"/>
      <c r="O404" s="232"/>
      <c r="P404" s="232"/>
      <c r="Q404" s="232"/>
      <c r="R404" s="232">
        <v>1</v>
      </c>
      <c r="S404" s="232"/>
      <c r="T404" s="232">
        <f t="shared" si="9"/>
        <v>39</v>
      </c>
      <c r="U404" s="191">
        <f t="shared" si="9"/>
        <v>1</v>
      </c>
      <c r="W404" s="219"/>
      <c r="X404" s="219"/>
      <c r="Y404" s="219"/>
      <c r="Z404" s="219"/>
    </row>
    <row r="405" spans="2:26" ht="17.25" customHeight="1">
      <c r="B405" s="164">
        <f>SUM(B401:B404)</f>
        <v>3</v>
      </c>
      <c r="C405" s="164">
        <f t="shared" ref="C405:S405" si="10">SUM(C401:C404)</f>
        <v>2</v>
      </c>
      <c r="D405" s="164">
        <f t="shared" si="10"/>
        <v>3</v>
      </c>
      <c r="E405" s="164">
        <f t="shared" si="10"/>
        <v>0</v>
      </c>
      <c r="F405" s="164">
        <f t="shared" si="10"/>
        <v>9</v>
      </c>
      <c r="G405" s="164">
        <f t="shared" si="10"/>
        <v>0</v>
      </c>
      <c r="H405" s="164">
        <f t="shared" si="10"/>
        <v>6</v>
      </c>
      <c r="I405" s="164">
        <f t="shared" si="10"/>
        <v>1</v>
      </c>
      <c r="J405" s="164">
        <f t="shared" si="10"/>
        <v>6</v>
      </c>
      <c r="K405" s="164">
        <f t="shared" si="10"/>
        <v>0</v>
      </c>
      <c r="L405" s="164">
        <f t="shared" si="10"/>
        <v>0</v>
      </c>
      <c r="M405" s="164">
        <f t="shared" si="10"/>
        <v>0</v>
      </c>
      <c r="N405" s="164">
        <f t="shared" si="10"/>
        <v>0</v>
      </c>
      <c r="O405" s="164">
        <f t="shared" si="10"/>
        <v>0</v>
      </c>
      <c r="P405" s="164">
        <f t="shared" si="10"/>
        <v>0</v>
      </c>
      <c r="Q405" s="164">
        <f t="shared" si="10"/>
        <v>0</v>
      </c>
      <c r="R405" s="164">
        <f t="shared" si="10"/>
        <v>2</v>
      </c>
      <c r="S405" s="164">
        <f t="shared" si="10"/>
        <v>0</v>
      </c>
      <c r="T405" s="164">
        <f>SUM(T401:T404)</f>
        <v>90</v>
      </c>
      <c r="U405" s="191">
        <f>SUM(U401:U404)</f>
        <v>8</v>
      </c>
      <c r="W405" s="219"/>
      <c r="X405" s="219"/>
      <c r="Y405" s="219"/>
      <c r="Z405" s="219"/>
    </row>
    <row r="406" spans="2:26" s="25" customFormat="1" ht="17.25" customHeight="1">
      <c r="B406" s="4"/>
      <c r="C406" s="4"/>
      <c r="D406" s="4"/>
      <c r="E406" s="4"/>
      <c r="F406" s="4"/>
      <c r="G406" s="4"/>
      <c r="H406" s="4"/>
      <c r="I406" s="4"/>
      <c r="J406" s="4"/>
      <c r="K406" s="4"/>
      <c r="L406" s="4"/>
      <c r="M406" s="4"/>
      <c r="N406" s="4"/>
      <c r="O406" s="4"/>
      <c r="P406" s="24"/>
      <c r="Q406" s="4"/>
      <c r="R406" s="4"/>
      <c r="W406" s="219"/>
      <c r="X406" s="219"/>
      <c r="Y406" s="219"/>
      <c r="Z406" s="219"/>
    </row>
    <row r="407" spans="2:26" s="25" customFormat="1" ht="17.25" customHeight="1">
      <c r="B407" s="341" t="s">
        <v>1064</v>
      </c>
      <c r="C407" s="341"/>
      <c r="D407" s="341"/>
      <c r="E407" s="341"/>
      <c r="F407" s="341"/>
      <c r="G407" s="341"/>
      <c r="H407" s="341"/>
      <c r="I407" s="4"/>
      <c r="J407" s="4"/>
      <c r="K407" s="4"/>
      <c r="L407" s="4"/>
      <c r="M407" s="4"/>
      <c r="N407" s="4"/>
      <c r="O407" s="4"/>
      <c r="P407" s="24"/>
      <c r="Q407" s="4"/>
      <c r="R407" s="4"/>
      <c r="X407" s="219"/>
      <c r="Y407" s="219"/>
    </row>
    <row r="408" spans="2:26" s="25" customFormat="1" ht="17.25" customHeight="1">
      <c r="B408" s="218"/>
      <c r="C408" s="218"/>
      <c r="D408" s="4"/>
      <c r="E408" s="4"/>
      <c r="F408" s="4"/>
      <c r="G408" s="4"/>
      <c r="H408" s="4"/>
      <c r="I408" s="4"/>
      <c r="J408" s="4"/>
      <c r="K408" s="4"/>
      <c r="L408" s="4"/>
      <c r="M408" s="4"/>
      <c r="N408" s="4"/>
      <c r="O408" s="4"/>
      <c r="P408" s="24"/>
      <c r="Q408" s="4"/>
      <c r="R408" s="4"/>
      <c r="X408" s="219"/>
      <c r="Y408" s="219"/>
    </row>
    <row r="409" spans="2:26" s="25" customFormat="1" ht="17.25" customHeight="1">
      <c r="B409" s="333" t="s">
        <v>560</v>
      </c>
      <c r="C409" s="333"/>
      <c r="D409" s="333"/>
      <c r="E409" s="4"/>
      <c r="F409" s="4"/>
      <c r="G409" s="4"/>
      <c r="H409" s="4"/>
      <c r="I409" s="4"/>
      <c r="J409" s="4"/>
      <c r="K409" s="4"/>
      <c r="L409" s="4"/>
      <c r="M409" s="4"/>
      <c r="N409" s="4"/>
      <c r="O409" s="4"/>
      <c r="P409" s="24"/>
      <c r="Q409" s="4"/>
      <c r="R409" s="4"/>
      <c r="X409" s="219"/>
      <c r="Y409" s="219"/>
    </row>
    <row r="410" spans="2:26" s="25" customFormat="1" ht="17.25" customHeight="1">
      <c r="B410" s="324" t="s">
        <v>1312</v>
      </c>
      <c r="C410" s="325"/>
      <c r="D410" s="325"/>
      <c r="E410" s="325"/>
      <c r="F410" s="325"/>
      <c r="G410" s="325"/>
      <c r="H410" s="325"/>
      <c r="I410" s="325"/>
      <c r="J410" s="325"/>
      <c r="K410" s="325"/>
      <c r="L410" s="325"/>
      <c r="M410" s="325"/>
      <c r="N410" s="325"/>
      <c r="O410" s="325"/>
      <c r="P410" s="325"/>
      <c r="Q410" s="325"/>
      <c r="R410" s="325"/>
      <c r="S410" s="325"/>
      <c r="T410" s="325"/>
      <c r="U410" s="326"/>
      <c r="X410" s="219"/>
      <c r="Y410" s="219"/>
    </row>
    <row r="411" spans="2:26" s="25" customFormat="1" ht="17.25" customHeight="1">
      <c r="B411" s="327"/>
      <c r="C411" s="328"/>
      <c r="D411" s="328"/>
      <c r="E411" s="328"/>
      <c r="F411" s="328"/>
      <c r="G411" s="328"/>
      <c r="H411" s="328"/>
      <c r="I411" s="328"/>
      <c r="J411" s="328"/>
      <c r="K411" s="328"/>
      <c r="L411" s="328"/>
      <c r="M411" s="328"/>
      <c r="N411" s="328"/>
      <c r="O411" s="328"/>
      <c r="P411" s="328"/>
      <c r="Q411" s="328"/>
      <c r="R411" s="328"/>
      <c r="S411" s="328"/>
      <c r="T411" s="328"/>
      <c r="U411" s="329"/>
      <c r="X411" s="219"/>
      <c r="Y411" s="219"/>
    </row>
    <row r="412" spans="2:26" s="25" customFormat="1" ht="17.25" customHeight="1">
      <c r="B412" s="327"/>
      <c r="C412" s="328"/>
      <c r="D412" s="328"/>
      <c r="E412" s="328"/>
      <c r="F412" s="328"/>
      <c r="G412" s="328"/>
      <c r="H412" s="328"/>
      <c r="I412" s="328"/>
      <c r="J412" s="328"/>
      <c r="K412" s="328"/>
      <c r="L412" s="328"/>
      <c r="M412" s="328"/>
      <c r="N412" s="328"/>
      <c r="O412" s="328"/>
      <c r="P412" s="328"/>
      <c r="Q412" s="328"/>
      <c r="R412" s="328"/>
      <c r="S412" s="328"/>
      <c r="T412" s="328"/>
      <c r="U412" s="329"/>
      <c r="X412" s="219"/>
      <c r="Y412" s="219"/>
    </row>
    <row r="413" spans="2:26" s="25" customFormat="1" ht="17.25" customHeight="1">
      <c r="B413" s="330"/>
      <c r="C413" s="331"/>
      <c r="D413" s="331"/>
      <c r="E413" s="331"/>
      <c r="F413" s="331"/>
      <c r="G413" s="331"/>
      <c r="H413" s="331"/>
      <c r="I413" s="331"/>
      <c r="J413" s="331"/>
      <c r="K413" s="331"/>
      <c r="L413" s="331"/>
      <c r="M413" s="331"/>
      <c r="N413" s="331"/>
      <c r="O413" s="331"/>
      <c r="P413" s="331"/>
      <c r="Q413" s="331"/>
      <c r="R413" s="331"/>
      <c r="S413" s="331"/>
      <c r="T413" s="331"/>
      <c r="U413" s="332"/>
      <c r="X413" s="219"/>
      <c r="Y413" s="219"/>
    </row>
    <row r="414" spans="2:26" s="25" customFormat="1" ht="17.25" customHeight="1">
      <c r="B414" s="218"/>
      <c r="C414" s="218"/>
      <c r="D414" s="218"/>
      <c r="E414" s="4"/>
      <c r="F414" s="4"/>
      <c r="G414" s="4"/>
      <c r="H414" s="4"/>
      <c r="I414" s="4"/>
      <c r="J414" s="4"/>
      <c r="K414" s="4"/>
      <c r="L414" s="4"/>
      <c r="M414" s="4"/>
      <c r="N414" s="4"/>
      <c r="O414" s="4"/>
      <c r="P414" s="24"/>
      <c r="Q414" s="4"/>
      <c r="R414" s="4"/>
      <c r="X414" s="219"/>
      <c r="Y414" s="219"/>
    </row>
    <row r="415" spans="2:26" s="25" customFormat="1" ht="17.25" customHeight="1">
      <c r="B415" s="341" t="s">
        <v>1062</v>
      </c>
      <c r="C415" s="341"/>
      <c r="D415" s="341"/>
      <c r="E415" s="341"/>
      <c r="F415" s="341"/>
      <c r="G415" s="341"/>
      <c r="H415" s="198"/>
      <c r="I415" s="36"/>
      <c r="J415" s="4"/>
      <c r="K415" s="4"/>
      <c r="L415" s="4"/>
      <c r="M415" s="4"/>
      <c r="N415" s="4"/>
      <c r="O415" s="4"/>
      <c r="P415" s="24"/>
      <c r="Q415" s="4"/>
      <c r="R415" s="4"/>
      <c r="X415" s="219"/>
      <c r="Y415" s="219"/>
    </row>
    <row r="416" spans="2:26" s="25" customFormat="1" ht="17.25" customHeight="1">
      <c r="B416" s="339" t="s">
        <v>181</v>
      </c>
      <c r="C416" s="339"/>
      <c r="D416" s="339"/>
      <c r="E416" s="339"/>
      <c r="F416" s="339"/>
      <c r="G416" s="339"/>
      <c r="H416" s="339" t="s">
        <v>182</v>
      </c>
      <c r="I416" s="339"/>
      <c r="J416" s="339"/>
      <c r="K416" s="339"/>
      <c r="L416" s="339"/>
      <c r="M416" s="339"/>
      <c r="N416" s="339" t="s">
        <v>183</v>
      </c>
      <c r="O416" s="339"/>
      <c r="P416" s="339"/>
      <c r="Q416" s="339"/>
      <c r="R416" s="339"/>
      <c r="S416" s="339" t="s">
        <v>206</v>
      </c>
      <c r="T416" s="339"/>
      <c r="U416" s="339"/>
      <c r="V416" s="339"/>
      <c r="W416" s="339"/>
      <c r="X416" s="219"/>
      <c r="Y416" s="219"/>
    </row>
    <row r="417" spans="2:25" s="25" customFormat="1" ht="17.25" customHeight="1">
      <c r="B417" s="448"/>
      <c r="C417" s="448"/>
      <c r="D417" s="448"/>
      <c r="E417" s="448"/>
      <c r="F417" s="448"/>
      <c r="G417" s="448"/>
      <c r="H417" s="339"/>
      <c r="I417" s="339"/>
      <c r="J417" s="339"/>
      <c r="K417" s="339"/>
      <c r="L417" s="339"/>
      <c r="M417" s="339"/>
      <c r="N417" s="339"/>
      <c r="O417" s="339"/>
      <c r="P417" s="339"/>
      <c r="Q417" s="339"/>
      <c r="R417" s="339"/>
      <c r="S417" s="339"/>
      <c r="T417" s="339"/>
      <c r="U417" s="339"/>
      <c r="V417" s="339"/>
      <c r="W417" s="339"/>
      <c r="X417" s="219"/>
      <c r="Y417" s="219"/>
    </row>
    <row r="418" spans="2:25" s="25" customFormat="1" ht="32.25" customHeight="1">
      <c r="B418" s="340" t="s">
        <v>1258</v>
      </c>
      <c r="C418" s="340"/>
      <c r="D418" s="340"/>
      <c r="E418" s="340"/>
      <c r="F418" s="340"/>
      <c r="G418" s="340"/>
      <c r="H418" s="433" t="s">
        <v>1259</v>
      </c>
      <c r="I418" s="340"/>
      <c r="J418" s="340"/>
      <c r="K418" s="340"/>
      <c r="L418" s="340"/>
      <c r="M418" s="340"/>
      <c r="N418" s="340" t="s">
        <v>1260</v>
      </c>
      <c r="O418" s="340"/>
      <c r="P418" s="340"/>
      <c r="Q418" s="340"/>
      <c r="R418" s="340"/>
      <c r="S418" s="340" t="s">
        <v>1261</v>
      </c>
      <c r="T418" s="340"/>
      <c r="U418" s="340"/>
      <c r="V418" s="340"/>
      <c r="W418" s="340"/>
      <c r="X418" s="219"/>
      <c r="Y418" s="219"/>
    </row>
    <row r="419" spans="2:25" s="25" customFormat="1" ht="17.25" customHeight="1">
      <c r="B419" s="340" t="s">
        <v>1262</v>
      </c>
      <c r="C419" s="340"/>
      <c r="D419" s="340"/>
      <c r="E419" s="340"/>
      <c r="F419" s="340"/>
      <c r="G419" s="340"/>
      <c r="H419" s="433"/>
      <c r="I419" s="340"/>
      <c r="J419" s="340"/>
      <c r="K419" s="340"/>
      <c r="L419" s="340"/>
      <c r="M419" s="340"/>
      <c r="N419" s="340"/>
      <c r="O419" s="340"/>
      <c r="P419" s="340"/>
      <c r="Q419" s="340"/>
      <c r="R419" s="340"/>
      <c r="S419" s="340"/>
      <c r="T419" s="340"/>
      <c r="U419" s="340"/>
      <c r="V419" s="340"/>
      <c r="W419" s="340"/>
      <c r="X419" s="219"/>
      <c r="Y419" s="219"/>
    </row>
    <row r="420" spans="2:25" s="25" customFormat="1" ht="17.25" customHeight="1">
      <c r="B420" s="340" t="s">
        <v>1263</v>
      </c>
      <c r="C420" s="340"/>
      <c r="D420" s="340"/>
      <c r="E420" s="340"/>
      <c r="F420" s="340"/>
      <c r="G420" s="340"/>
      <c r="H420" s="433" t="s">
        <v>1264</v>
      </c>
      <c r="I420" s="340"/>
      <c r="J420" s="340"/>
      <c r="K420" s="340"/>
      <c r="L420" s="340"/>
      <c r="M420" s="340"/>
      <c r="N420" s="340"/>
      <c r="O420" s="340"/>
      <c r="P420" s="340"/>
      <c r="Q420" s="340"/>
      <c r="R420" s="340"/>
      <c r="S420" s="340"/>
      <c r="T420" s="340"/>
      <c r="U420" s="340"/>
      <c r="V420" s="340"/>
      <c r="W420" s="340"/>
      <c r="X420" s="219"/>
      <c r="Y420" s="219"/>
    </row>
    <row r="421" spans="2:25" s="25" customFormat="1" ht="17.25" customHeight="1">
      <c r="B421" s="340" t="s">
        <v>1265</v>
      </c>
      <c r="C421" s="340"/>
      <c r="D421" s="340"/>
      <c r="E421" s="340"/>
      <c r="F421" s="340"/>
      <c r="G421" s="340"/>
      <c r="H421" s="433" t="s">
        <v>1266</v>
      </c>
      <c r="I421" s="340"/>
      <c r="J421" s="340"/>
      <c r="K421" s="340"/>
      <c r="L421" s="340"/>
      <c r="M421" s="340"/>
      <c r="N421" s="340"/>
      <c r="O421" s="340"/>
      <c r="P421" s="340"/>
      <c r="Q421" s="340"/>
      <c r="R421" s="340"/>
      <c r="S421" s="340"/>
      <c r="T421" s="340"/>
      <c r="U421" s="340"/>
      <c r="V421" s="340"/>
      <c r="W421" s="340"/>
      <c r="X421" s="219"/>
      <c r="Y421" s="219"/>
    </row>
    <row r="422" spans="2:25" s="25" customFormat="1" ht="17.25" customHeight="1">
      <c r="B422" s="340" t="s">
        <v>1267</v>
      </c>
      <c r="C422" s="340"/>
      <c r="D422" s="340"/>
      <c r="E422" s="340"/>
      <c r="F422" s="340"/>
      <c r="G422" s="340"/>
      <c r="H422" s="433"/>
      <c r="I422" s="340"/>
      <c r="J422" s="340"/>
      <c r="K422" s="340"/>
      <c r="L422" s="340"/>
      <c r="M422" s="340"/>
      <c r="N422" s="340"/>
      <c r="O422" s="340"/>
      <c r="P422" s="340"/>
      <c r="Q422" s="340"/>
      <c r="R422" s="340"/>
      <c r="S422" s="340"/>
      <c r="T422" s="340"/>
      <c r="U422" s="340"/>
      <c r="V422" s="340"/>
      <c r="W422" s="340"/>
      <c r="X422" s="219"/>
      <c r="Y422" s="219"/>
    </row>
    <row r="423" spans="2:25" s="25" customFormat="1" ht="17.25" customHeight="1">
      <c r="B423" s="340" t="s">
        <v>1268</v>
      </c>
      <c r="C423" s="340"/>
      <c r="D423" s="340"/>
      <c r="E423" s="340"/>
      <c r="F423" s="340"/>
      <c r="G423" s="340"/>
      <c r="H423" s="433"/>
      <c r="I423" s="340"/>
      <c r="J423" s="340"/>
      <c r="K423" s="340"/>
      <c r="L423" s="340"/>
      <c r="M423" s="340"/>
      <c r="N423" s="340"/>
      <c r="O423" s="340"/>
      <c r="P423" s="340"/>
      <c r="Q423" s="340"/>
      <c r="R423" s="340"/>
      <c r="S423" s="340"/>
      <c r="T423" s="340"/>
      <c r="U423" s="340"/>
      <c r="V423" s="340"/>
      <c r="W423" s="340"/>
      <c r="X423" s="219"/>
      <c r="Y423" s="219"/>
    </row>
    <row r="424" spans="2:25" s="25" customFormat="1" ht="17.25" customHeight="1">
      <c r="B424" s="340" t="s">
        <v>1269</v>
      </c>
      <c r="C424" s="340"/>
      <c r="D424" s="340"/>
      <c r="E424" s="340"/>
      <c r="F424" s="340"/>
      <c r="G424" s="340"/>
      <c r="H424" s="433"/>
      <c r="I424" s="340"/>
      <c r="J424" s="340"/>
      <c r="K424" s="340"/>
      <c r="L424" s="340"/>
      <c r="M424" s="340"/>
      <c r="N424" s="340"/>
      <c r="O424" s="340"/>
      <c r="P424" s="340"/>
      <c r="Q424" s="340"/>
      <c r="R424" s="340"/>
      <c r="S424" s="340"/>
      <c r="T424" s="340"/>
      <c r="U424" s="340"/>
      <c r="V424" s="340"/>
      <c r="W424" s="340"/>
      <c r="X424" s="219"/>
      <c r="Y424" s="219"/>
    </row>
    <row r="425" spans="2:25" s="25" customFormat="1" ht="17.25" customHeight="1">
      <c r="B425" s="340" t="s">
        <v>1270</v>
      </c>
      <c r="C425" s="340"/>
      <c r="D425" s="340"/>
      <c r="E425" s="340"/>
      <c r="F425" s="340"/>
      <c r="G425" s="340"/>
      <c r="H425" s="433"/>
      <c r="I425" s="340"/>
      <c r="J425" s="340"/>
      <c r="K425" s="340"/>
      <c r="L425" s="340"/>
      <c r="M425" s="340"/>
      <c r="N425" s="340"/>
      <c r="O425" s="340"/>
      <c r="P425" s="340"/>
      <c r="Q425" s="340"/>
      <c r="R425" s="340"/>
      <c r="S425" s="340"/>
      <c r="T425" s="340"/>
      <c r="U425" s="340"/>
      <c r="V425" s="340"/>
      <c r="W425" s="340"/>
      <c r="X425" s="219"/>
      <c r="Y425" s="219"/>
    </row>
    <row r="426" spans="2:25" s="25" customFormat="1" ht="17.25" customHeight="1">
      <c r="B426" s="340" t="s">
        <v>1271</v>
      </c>
      <c r="C426" s="340"/>
      <c r="D426" s="340"/>
      <c r="E426" s="340"/>
      <c r="F426" s="340"/>
      <c r="G426" s="340"/>
      <c r="H426" s="340"/>
      <c r="I426" s="340"/>
      <c r="J426" s="340"/>
      <c r="K426" s="340"/>
      <c r="L426" s="340"/>
      <c r="M426" s="340"/>
      <c r="N426" s="340"/>
      <c r="O426" s="340"/>
      <c r="P426" s="340"/>
      <c r="Q426" s="340"/>
      <c r="R426" s="340"/>
      <c r="S426" s="340"/>
      <c r="T426" s="340"/>
      <c r="U426" s="340"/>
      <c r="V426" s="340"/>
      <c r="W426" s="340"/>
      <c r="X426" s="219"/>
      <c r="Y426" s="219"/>
    </row>
    <row r="427" spans="2:25" s="25" customFormat="1" ht="17.25" customHeight="1">
      <c r="B427" s="340" t="s">
        <v>1272</v>
      </c>
      <c r="C427" s="340"/>
      <c r="D427" s="340"/>
      <c r="E427" s="340"/>
      <c r="F427" s="340"/>
      <c r="G427" s="340"/>
      <c r="H427" s="340"/>
      <c r="I427" s="340"/>
      <c r="J427" s="340"/>
      <c r="K427" s="340"/>
      <c r="L427" s="340"/>
      <c r="M427" s="340"/>
      <c r="N427" s="340"/>
      <c r="O427" s="340"/>
      <c r="P427" s="340"/>
      <c r="Q427" s="340"/>
      <c r="R427" s="340"/>
      <c r="S427" s="340"/>
      <c r="T427" s="340"/>
      <c r="U427" s="340"/>
      <c r="V427" s="340"/>
      <c r="W427" s="340"/>
      <c r="X427" s="219"/>
      <c r="Y427" s="219"/>
    </row>
    <row r="428" spans="2:25" s="25" customFormat="1" ht="17.25" customHeight="1">
      <c r="B428" s="340" t="s">
        <v>1273</v>
      </c>
      <c r="C428" s="340"/>
      <c r="D428" s="340"/>
      <c r="E428" s="340"/>
      <c r="F428" s="340"/>
      <c r="G428" s="340"/>
      <c r="H428" s="340"/>
      <c r="I428" s="340"/>
      <c r="J428" s="340"/>
      <c r="K428" s="340"/>
      <c r="L428" s="340"/>
      <c r="M428" s="340"/>
      <c r="N428" s="340"/>
      <c r="O428" s="340"/>
      <c r="P428" s="340"/>
      <c r="Q428" s="340"/>
      <c r="R428" s="340"/>
      <c r="S428" s="340"/>
      <c r="T428" s="340"/>
      <c r="U428" s="340"/>
      <c r="V428" s="340"/>
      <c r="W428" s="340"/>
      <c r="X428" s="219"/>
      <c r="Y428" s="219"/>
    </row>
    <row r="429" spans="2:25" s="25" customFormat="1" ht="17.25" customHeight="1">
      <c r="B429" s="340" t="s">
        <v>1274</v>
      </c>
      <c r="C429" s="340"/>
      <c r="D429" s="340"/>
      <c r="E429" s="340"/>
      <c r="F429" s="340"/>
      <c r="G429" s="340"/>
      <c r="H429" s="340"/>
      <c r="I429" s="340"/>
      <c r="J429" s="340"/>
      <c r="K429" s="340"/>
      <c r="L429" s="340"/>
      <c r="M429" s="340"/>
      <c r="N429" s="340"/>
      <c r="O429" s="340"/>
      <c r="P429" s="340"/>
      <c r="Q429" s="340"/>
      <c r="R429" s="340"/>
      <c r="S429" s="340"/>
      <c r="T429" s="340"/>
      <c r="U429" s="340"/>
      <c r="V429" s="340"/>
      <c r="W429" s="340"/>
      <c r="X429" s="219"/>
      <c r="Y429" s="219"/>
    </row>
    <row r="430" spans="2:25" s="25" customFormat="1" ht="17.25" customHeight="1">
      <c r="B430" s="340" t="s">
        <v>1275</v>
      </c>
      <c r="C430" s="340"/>
      <c r="D430" s="340"/>
      <c r="E430" s="340"/>
      <c r="F430" s="340"/>
      <c r="G430" s="340"/>
      <c r="H430" s="340"/>
      <c r="I430" s="340"/>
      <c r="J430" s="340"/>
      <c r="K430" s="340"/>
      <c r="L430" s="340"/>
      <c r="M430" s="340"/>
      <c r="N430" s="340"/>
      <c r="O430" s="340"/>
      <c r="P430" s="340"/>
      <c r="Q430" s="340"/>
      <c r="R430" s="340"/>
      <c r="S430" s="340"/>
      <c r="T430" s="340"/>
      <c r="U430" s="340"/>
      <c r="V430" s="340"/>
      <c r="W430" s="340"/>
      <c r="X430" s="219"/>
      <c r="Y430" s="219"/>
    </row>
    <row r="431" spans="2:25" s="25" customFormat="1" ht="17.25" customHeight="1">
      <c r="B431" s="340" t="s">
        <v>1276</v>
      </c>
      <c r="C431" s="340"/>
      <c r="D431" s="340"/>
      <c r="E431" s="340"/>
      <c r="F431" s="340"/>
      <c r="G431" s="340"/>
      <c r="H431" s="340"/>
      <c r="I431" s="340"/>
      <c r="J431" s="340"/>
      <c r="K431" s="340"/>
      <c r="L431" s="340"/>
      <c r="M431" s="340"/>
      <c r="N431" s="340"/>
      <c r="O431" s="340"/>
      <c r="P431" s="340"/>
      <c r="Q431" s="340"/>
      <c r="R431" s="340"/>
      <c r="S431" s="340"/>
      <c r="T431" s="340"/>
      <c r="U431" s="340"/>
      <c r="V431" s="340"/>
      <c r="W431" s="340"/>
      <c r="X431" s="219"/>
      <c r="Y431" s="219"/>
    </row>
    <row r="432" spans="2:25" s="25" customFormat="1" ht="17.25" customHeight="1">
      <c r="B432" s="340" t="s">
        <v>1277</v>
      </c>
      <c r="C432" s="340"/>
      <c r="D432" s="340"/>
      <c r="E432" s="340"/>
      <c r="F432" s="340"/>
      <c r="G432" s="340"/>
      <c r="H432" s="340"/>
      <c r="I432" s="340"/>
      <c r="J432" s="340"/>
      <c r="K432" s="340"/>
      <c r="L432" s="340"/>
      <c r="M432" s="340"/>
      <c r="N432" s="340"/>
      <c r="O432" s="340"/>
      <c r="P432" s="340"/>
      <c r="Q432" s="340"/>
      <c r="R432" s="340"/>
      <c r="S432" s="340"/>
      <c r="T432" s="340"/>
      <c r="U432" s="340"/>
      <c r="V432" s="340"/>
      <c r="W432" s="340"/>
      <c r="X432" s="219"/>
      <c r="Y432" s="219"/>
    </row>
    <row r="433" spans="2:26" s="25" customFormat="1" ht="17.25" customHeight="1">
      <c r="B433" s="340" t="s">
        <v>1278</v>
      </c>
      <c r="C433" s="340"/>
      <c r="D433" s="340"/>
      <c r="E433" s="340"/>
      <c r="F433" s="340"/>
      <c r="G433" s="340"/>
      <c r="H433" s="340"/>
      <c r="I433" s="340"/>
      <c r="J433" s="340"/>
      <c r="K433" s="340"/>
      <c r="L433" s="340"/>
      <c r="M433" s="340"/>
      <c r="N433" s="340"/>
      <c r="O433" s="340"/>
      <c r="P433" s="340"/>
      <c r="Q433" s="340"/>
      <c r="R433" s="340"/>
      <c r="S433" s="340"/>
      <c r="T433" s="340"/>
      <c r="U433" s="340"/>
      <c r="V433" s="340"/>
      <c r="W433" s="340"/>
      <c r="X433" s="219"/>
      <c r="Y433" s="219"/>
    </row>
    <row r="434" spans="2:26" s="25" customFormat="1" ht="17.25" customHeight="1">
      <c r="B434" s="340" t="s">
        <v>1279</v>
      </c>
      <c r="C434" s="340"/>
      <c r="D434" s="340"/>
      <c r="E434" s="340"/>
      <c r="F434" s="340"/>
      <c r="G434" s="340"/>
      <c r="H434" s="340"/>
      <c r="I434" s="340"/>
      <c r="J434" s="340"/>
      <c r="K434" s="340"/>
      <c r="L434" s="340"/>
      <c r="M434" s="340"/>
      <c r="N434" s="340"/>
      <c r="O434" s="340"/>
      <c r="P434" s="340"/>
      <c r="Q434" s="340"/>
      <c r="R434" s="340"/>
      <c r="S434" s="340"/>
      <c r="T434" s="340"/>
      <c r="U434" s="340"/>
      <c r="V434" s="340"/>
      <c r="W434" s="340"/>
      <c r="X434" s="219"/>
      <c r="Y434" s="219"/>
    </row>
    <row r="435" spans="2:26" s="25" customFormat="1" ht="17.25" customHeight="1">
      <c r="B435" s="340" t="s">
        <v>1280</v>
      </c>
      <c r="C435" s="340"/>
      <c r="D435" s="340"/>
      <c r="E435" s="340"/>
      <c r="F435" s="340"/>
      <c r="G435" s="340"/>
      <c r="H435" s="340"/>
      <c r="I435" s="340"/>
      <c r="J435" s="340"/>
      <c r="K435" s="340"/>
      <c r="L435" s="340"/>
      <c r="M435" s="340"/>
      <c r="N435" s="340"/>
      <c r="O435" s="340"/>
      <c r="P435" s="340"/>
      <c r="Q435" s="340"/>
      <c r="R435" s="340"/>
      <c r="S435" s="340"/>
      <c r="T435" s="340"/>
      <c r="U435" s="340"/>
      <c r="V435" s="340"/>
      <c r="W435" s="340"/>
      <c r="X435" s="219"/>
      <c r="Y435" s="219"/>
    </row>
    <row r="436" spans="2:26" s="25" customFormat="1" ht="17.25" customHeight="1">
      <c r="B436" s="340" t="s">
        <v>1281</v>
      </c>
      <c r="C436" s="340"/>
      <c r="D436" s="340"/>
      <c r="E436" s="340"/>
      <c r="F436" s="340"/>
      <c r="G436" s="340"/>
      <c r="H436" s="340"/>
      <c r="I436" s="340"/>
      <c r="J436" s="340"/>
      <c r="K436" s="340"/>
      <c r="L436" s="340"/>
      <c r="M436" s="340"/>
      <c r="N436" s="340"/>
      <c r="O436" s="340"/>
      <c r="P436" s="340"/>
      <c r="Q436" s="340"/>
      <c r="R436" s="340"/>
      <c r="S436" s="340"/>
      <c r="T436" s="340"/>
      <c r="U436" s="340"/>
      <c r="V436" s="340"/>
      <c r="W436" s="340"/>
      <c r="X436" s="219"/>
      <c r="Y436" s="219"/>
    </row>
    <row r="437" spans="2:26" s="25" customFormat="1" ht="17.25" customHeight="1">
      <c r="B437" s="340"/>
      <c r="C437" s="340"/>
      <c r="D437" s="340"/>
      <c r="E437" s="340"/>
      <c r="F437" s="340"/>
      <c r="G437" s="340"/>
      <c r="H437" s="340"/>
      <c r="I437" s="340"/>
      <c r="J437" s="340"/>
      <c r="K437" s="340"/>
      <c r="L437" s="340"/>
      <c r="M437" s="340"/>
      <c r="N437" s="340"/>
      <c r="O437" s="340"/>
      <c r="P437" s="340"/>
      <c r="Q437" s="340"/>
      <c r="R437" s="340"/>
      <c r="S437" s="340"/>
      <c r="T437" s="340"/>
      <c r="U437" s="340"/>
      <c r="V437" s="340"/>
      <c r="W437" s="340"/>
      <c r="X437" s="219"/>
      <c r="Y437" s="219"/>
    </row>
    <row r="438" spans="2:26" s="25" customFormat="1" ht="17.25" customHeight="1">
      <c r="B438" s="372"/>
      <c r="C438" s="372"/>
      <c r="D438" s="372"/>
      <c r="E438" s="372"/>
      <c r="F438" s="372"/>
      <c r="G438" s="372"/>
      <c r="H438" s="372"/>
      <c r="I438" s="372"/>
      <c r="J438" s="372"/>
      <c r="K438" s="372"/>
      <c r="L438" s="372"/>
      <c r="M438" s="372"/>
      <c r="N438" s="372"/>
      <c r="O438" s="372"/>
      <c r="P438" s="372"/>
      <c r="Q438" s="372"/>
      <c r="R438" s="372"/>
      <c r="S438" s="372"/>
      <c r="T438" s="372"/>
      <c r="U438" s="372"/>
      <c r="V438" s="372"/>
      <c r="W438" s="372"/>
      <c r="X438" s="219"/>
      <c r="Y438" s="219"/>
    </row>
    <row r="439" spans="2:26" s="25" customFormat="1" ht="17.25" customHeight="1">
      <c r="B439" s="372"/>
      <c r="C439" s="372"/>
      <c r="D439" s="372"/>
      <c r="E439" s="372"/>
      <c r="F439" s="372"/>
      <c r="G439" s="372"/>
      <c r="H439" s="372"/>
      <c r="I439" s="372"/>
      <c r="J439" s="372"/>
      <c r="K439" s="372"/>
      <c r="L439" s="372"/>
      <c r="M439" s="372"/>
      <c r="N439" s="372"/>
      <c r="O439" s="372"/>
      <c r="P439" s="372"/>
      <c r="Q439" s="372"/>
      <c r="R439" s="372"/>
      <c r="S439" s="372"/>
      <c r="T439" s="372"/>
      <c r="U439" s="372"/>
      <c r="V439" s="372"/>
      <c r="W439" s="372"/>
      <c r="X439" s="219"/>
      <c r="Y439" s="219"/>
    </row>
    <row r="440" spans="2:26" s="25" customFormat="1" ht="17.25" customHeight="1">
      <c r="B440" s="4"/>
      <c r="C440" s="4"/>
      <c r="D440" s="4"/>
      <c r="E440" s="4"/>
      <c r="F440" s="4"/>
      <c r="G440" s="4"/>
      <c r="H440" s="4"/>
      <c r="I440" s="4"/>
      <c r="J440" s="4"/>
      <c r="K440" s="4"/>
      <c r="L440" s="4"/>
      <c r="M440" s="4"/>
      <c r="N440" s="4"/>
      <c r="O440" s="4"/>
      <c r="P440" s="24"/>
      <c r="Q440" s="4"/>
      <c r="R440" s="4"/>
      <c r="Y440"/>
    </row>
    <row r="441" spans="2:26" ht="17.25" customHeight="1">
      <c r="B441" s="297" t="s">
        <v>1251</v>
      </c>
      <c r="C441" s="297"/>
      <c r="D441" s="297"/>
      <c r="E441" s="297"/>
      <c r="F441" s="297"/>
      <c r="G441" s="297"/>
      <c r="H441" s="297"/>
      <c r="I441" s="297"/>
      <c r="J441" s="297"/>
      <c r="K441" s="297"/>
    </row>
    <row r="442" spans="2:26" ht="17.25" customHeight="1">
      <c r="B442" s="219"/>
      <c r="C442" s="219"/>
      <c r="W442" s="219"/>
      <c r="X442" s="219"/>
      <c r="Y442" s="219"/>
      <c r="Z442" s="219"/>
    </row>
    <row r="443" spans="2:26" ht="17.25" customHeight="1">
      <c r="B443" s="341" t="s">
        <v>817</v>
      </c>
      <c r="C443" s="341"/>
      <c r="D443" s="341"/>
      <c r="E443" s="341"/>
      <c r="M443" s="341" t="s">
        <v>818</v>
      </c>
      <c r="N443" s="341"/>
      <c r="O443" s="341"/>
      <c r="P443" s="341"/>
      <c r="Q443" s="197"/>
      <c r="W443" s="219"/>
      <c r="X443" s="219"/>
      <c r="Y443" s="219"/>
      <c r="Z443" s="219"/>
    </row>
    <row r="444" spans="2:26" ht="17.25" customHeight="1">
      <c r="B444" s="298" t="s">
        <v>106</v>
      </c>
      <c r="C444" s="298"/>
      <c r="D444" s="298"/>
      <c r="E444" s="305" t="s">
        <v>107</v>
      </c>
      <c r="F444" s="305" t="s">
        <v>201</v>
      </c>
      <c r="G444" s="305" t="s">
        <v>108</v>
      </c>
      <c r="H444" s="305"/>
      <c r="I444" s="305"/>
      <c r="J444" s="305" t="s">
        <v>107</v>
      </c>
      <c r="K444" s="305" t="s">
        <v>201</v>
      </c>
      <c r="L444" s="93"/>
      <c r="M444" s="298" t="s">
        <v>106</v>
      </c>
      <c r="N444" s="298"/>
      <c r="O444" s="298"/>
      <c r="P444" s="305" t="s">
        <v>107</v>
      </c>
      <c r="Q444" s="305" t="s">
        <v>201</v>
      </c>
      <c r="R444" s="305" t="s">
        <v>108</v>
      </c>
      <c r="S444" s="305"/>
      <c r="T444" s="305"/>
      <c r="U444" s="305" t="s">
        <v>107</v>
      </c>
      <c r="V444" s="305" t="s">
        <v>201</v>
      </c>
      <c r="W444" s="219"/>
      <c r="X444" s="219"/>
      <c r="Y444" s="219"/>
      <c r="Z444" s="219"/>
    </row>
    <row r="445" spans="2:26" ht="17.25" customHeight="1">
      <c r="B445" s="298"/>
      <c r="C445" s="298"/>
      <c r="D445" s="298"/>
      <c r="E445" s="305"/>
      <c r="F445" s="305"/>
      <c r="G445" s="305"/>
      <c r="H445" s="305"/>
      <c r="I445" s="305"/>
      <c r="J445" s="305"/>
      <c r="K445" s="305"/>
      <c r="L445" s="93"/>
      <c r="M445" s="298"/>
      <c r="N445" s="298"/>
      <c r="O445" s="298"/>
      <c r="P445" s="305"/>
      <c r="Q445" s="305"/>
      <c r="R445" s="305"/>
      <c r="S445" s="305"/>
      <c r="T445" s="305"/>
      <c r="U445" s="305"/>
      <c r="V445" s="305"/>
      <c r="W445" s="219"/>
      <c r="X445" s="219"/>
      <c r="Y445" s="219"/>
      <c r="Z445" s="219"/>
    </row>
    <row r="446" spans="2:26" ht="17.25" customHeight="1">
      <c r="B446" s="298"/>
      <c r="C446" s="298"/>
      <c r="D446" s="298"/>
      <c r="E446" s="305"/>
      <c r="F446" s="305"/>
      <c r="G446" s="305"/>
      <c r="H446" s="305"/>
      <c r="I446" s="305"/>
      <c r="J446" s="305"/>
      <c r="K446" s="305"/>
      <c r="L446" s="93"/>
      <c r="M446" s="298"/>
      <c r="N446" s="298"/>
      <c r="O446" s="298"/>
      <c r="P446" s="305"/>
      <c r="Q446" s="305"/>
      <c r="R446" s="305"/>
      <c r="S446" s="305"/>
      <c r="T446" s="305"/>
      <c r="U446" s="305"/>
      <c r="V446" s="305"/>
      <c r="W446" s="219"/>
      <c r="X446" s="219"/>
      <c r="Y446" s="219"/>
      <c r="Z446" s="219"/>
    </row>
    <row r="447" spans="2:26" ht="17.25" customHeight="1">
      <c r="B447" s="298"/>
      <c r="C447" s="298"/>
      <c r="D447" s="298"/>
      <c r="E447" s="305"/>
      <c r="F447" s="305"/>
      <c r="G447" s="305"/>
      <c r="H447" s="305"/>
      <c r="I447" s="305"/>
      <c r="J447" s="305"/>
      <c r="K447" s="305"/>
      <c r="L447" s="93"/>
      <c r="M447" s="298"/>
      <c r="N447" s="298"/>
      <c r="O447" s="298"/>
      <c r="P447" s="305"/>
      <c r="Q447" s="305"/>
      <c r="R447" s="305"/>
      <c r="S447" s="305"/>
      <c r="T447" s="305"/>
      <c r="U447" s="305"/>
      <c r="V447" s="305"/>
      <c r="W447" s="219"/>
      <c r="X447" s="219"/>
      <c r="Y447" s="219"/>
      <c r="Z447" s="219"/>
    </row>
    <row r="448" spans="2:26" ht="17.25" customHeight="1">
      <c r="B448" s="298"/>
      <c r="C448" s="298"/>
      <c r="D448" s="298"/>
      <c r="E448" s="305"/>
      <c r="F448" s="305"/>
      <c r="G448" s="305"/>
      <c r="H448" s="305"/>
      <c r="I448" s="305"/>
      <c r="J448" s="305"/>
      <c r="K448" s="305"/>
      <c r="L448" s="93"/>
      <c r="M448" s="298"/>
      <c r="N448" s="298"/>
      <c r="O448" s="298"/>
      <c r="P448" s="305"/>
      <c r="Q448" s="305"/>
      <c r="R448" s="305"/>
      <c r="S448" s="305"/>
      <c r="T448" s="305"/>
      <c r="U448" s="305"/>
      <c r="V448" s="305"/>
      <c r="W448" s="219"/>
      <c r="X448" s="219"/>
      <c r="Y448" s="219"/>
      <c r="Z448" s="219"/>
    </row>
    <row r="449" spans="2:42" ht="17.25" customHeight="1">
      <c r="B449" s="345"/>
      <c r="C449" s="345"/>
      <c r="D449" s="345"/>
      <c r="E449" s="95"/>
      <c r="F449" s="95"/>
      <c r="G449" s="345"/>
      <c r="H449" s="345"/>
      <c r="I449" s="345"/>
      <c r="J449" s="95"/>
      <c r="K449" s="95"/>
      <c r="L449" s="58"/>
      <c r="M449" s="338" t="s">
        <v>1106</v>
      </c>
      <c r="N449" s="338"/>
      <c r="O449" s="338"/>
      <c r="P449" s="192"/>
      <c r="Q449" s="192"/>
      <c r="R449" s="338" t="s">
        <v>1319</v>
      </c>
      <c r="S449" s="338"/>
      <c r="T449" s="338"/>
      <c r="U449" s="192">
        <v>16</v>
      </c>
      <c r="V449" s="192" t="s">
        <v>170</v>
      </c>
      <c r="W449" s="219"/>
      <c r="X449" s="219"/>
      <c r="Y449" s="219"/>
      <c r="Z449" s="219"/>
    </row>
    <row r="450" spans="2:42" ht="17.25" customHeight="1">
      <c r="B450" s="345"/>
      <c r="C450" s="345"/>
      <c r="D450" s="345"/>
      <c r="E450" s="95"/>
      <c r="F450" s="95"/>
      <c r="G450" s="345"/>
      <c r="H450" s="345"/>
      <c r="I450" s="345"/>
      <c r="J450" s="95"/>
      <c r="K450" s="95"/>
      <c r="L450" s="58"/>
      <c r="M450" s="338" t="s">
        <v>1107</v>
      </c>
      <c r="N450" s="338"/>
      <c r="O450" s="338"/>
      <c r="P450" s="192"/>
      <c r="Q450" s="192"/>
      <c r="R450" s="338" t="s">
        <v>1320</v>
      </c>
      <c r="S450" s="338"/>
      <c r="T450" s="338"/>
      <c r="U450" s="192">
        <v>15</v>
      </c>
      <c r="V450" s="192" t="s">
        <v>53</v>
      </c>
      <c r="W450" s="219"/>
      <c r="X450" s="219"/>
      <c r="Y450" s="219"/>
      <c r="Z450" s="219"/>
    </row>
    <row r="451" spans="2:42" ht="17.25" customHeight="1">
      <c r="B451" s="345"/>
      <c r="C451" s="345"/>
      <c r="D451" s="345"/>
      <c r="E451" s="95"/>
      <c r="F451" s="95"/>
      <c r="G451" s="345"/>
      <c r="H451" s="345"/>
      <c r="I451" s="345"/>
      <c r="J451" s="95"/>
      <c r="K451" s="95"/>
      <c r="L451" s="58"/>
      <c r="M451" s="338"/>
      <c r="N451" s="338"/>
      <c r="O451" s="338"/>
      <c r="P451" s="192"/>
      <c r="Q451" s="192"/>
      <c r="R451" s="338" t="s">
        <v>1321</v>
      </c>
      <c r="S451" s="338"/>
      <c r="T451" s="338"/>
      <c r="U451" s="192">
        <v>60</v>
      </c>
      <c r="V451" s="192" t="s">
        <v>170</v>
      </c>
      <c r="W451" s="219"/>
      <c r="X451" s="219"/>
      <c r="Y451" s="219"/>
      <c r="Z451" s="219"/>
    </row>
    <row r="452" spans="2:42" ht="17.25" customHeight="1">
      <c r="B452" s="345"/>
      <c r="C452" s="345"/>
      <c r="D452" s="345"/>
      <c r="E452" s="95"/>
      <c r="F452" s="95"/>
      <c r="G452" s="345"/>
      <c r="H452" s="345"/>
      <c r="I452" s="345"/>
      <c r="J452" s="95"/>
      <c r="K452" s="95"/>
      <c r="L452" s="58"/>
      <c r="M452" s="338"/>
      <c r="N452" s="338"/>
      <c r="O452" s="338"/>
      <c r="P452" s="192"/>
      <c r="Q452" s="192"/>
      <c r="R452" s="338" t="s">
        <v>1322</v>
      </c>
      <c r="S452" s="338"/>
      <c r="T452" s="338"/>
      <c r="U452" s="192">
        <v>16</v>
      </c>
      <c r="V452" s="192" t="s">
        <v>54</v>
      </c>
      <c r="W452" s="219"/>
      <c r="X452" s="219"/>
      <c r="Y452" s="219"/>
      <c r="Z452" s="219"/>
    </row>
    <row r="453" spans="2:42" ht="17.25" customHeight="1">
      <c r="B453" s="345"/>
      <c r="C453" s="345"/>
      <c r="D453" s="345"/>
      <c r="E453" s="95"/>
      <c r="F453" s="95"/>
      <c r="G453" s="345"/>
      <c r="H453" s="345"/>
      <c r="I453" s="345"/>
      <c r="J453" s="95"/>
      <c r="K453" s="95"/>
      <c r="L453" s="58"/>
      <c r="M453" s="336"/>
      <c r="N453" s="336"/>
      <c r="O453" s="336"/>
      <c r="P453" s="164"/>
      <c r="Q453" s="164"/>
      <c r="R453" s="338" t="s">
        <v>1327</v>
      </c>
      <c r="S453" s="338"/>
      <c r="T453" s="338"/>
      <c r="U453" s="192">
        <v>15</v>
      </c>
      <c r="V453" s="192" t="s">
        <v>1328</v>
      </c>
      <c r="W453" s="219"/>
      <c r="X453" s="219"/>
      <c r="Y453" s="219"/>
      <c r="Z453" s="219"/>
    </row>
    <row r="454" spans="2:42" ht="17.25" customHeight="1">
      <c r="B454" s="345"/>
      <c r="C454" s="345"/>
      <c r="D454" s="345"/>
      <c r="E454" s="95"/>
      <c r="F454" s="95"/>
      <c r="G454" s="345"/>
      <c r="H454" s="345"/>
      <c r="I454" s="345"/>
      <c r="J454" s="95"/>
      <c r="K454" s="95"/>
      <c r="L454" s="58"/>
      <c r="M454" s="336"/>
      <c r="N454" s="336"/>
      <c r="O454" s="336"/>
      <c r="P454" s="164"/>
      <c r="Q454" s="164"/>
      <c r="R454" s="338" t="s">
        <v>1329</v>
      </c>
      <c r="S454" s="338"/>
      <c r="T454" s="338"/>
      <c r="U454" s="192">
        <v>15</v>
      </c>
      <c r="V454" s="192" t="s">
        <v>54</v>
      </c>
      <c r="W454" s="219"/>
      <c r="X454" s="219"/>
      <c r="Y454" s="219"/>
      <c r="Z454" s="219"/>
    </row>
    <row r="455" spans="2:42" ht="17.25" customHeight="1">
      <c r="B455" s="429"/>
      <c r="C455" s="429"/>
      <c r="D455" s="429"/>
      <c r="E455" s="95"/>
      <c r="F455" s="95"/>
      <c r="G455" s="345"/>
      <c r="H455" s="345"/>
      <c r="I455" s="345"/>
      <c r="J455" s="95"/>
      <c r="K455" s="95"/>
      <c r="L455" s="58"/>
      <c r="M455" s="336"/>
      <c r="N455" s="336"/>
      <c r="O455" s="336"/>
      <c r="P455" s="164"/>
      <c r="Q455" s="164"/>
      <c r="R455" s="336"/>
      <c r="S455" s="336"/>
      <c r="T455" s="336"/>
      <c r="U455" s="192"/>
      <c r="V455" s="192"/>
      <c r="W455" s="219"/>
      <c r="X455" s="219"/>
      <c r="Y455" s="219"/>
      <c r="Z455" s="219"/>
    </row>
    <row r="456" spans="2:42" ht="17.25" customHeight="1">
      <c r="B456" s="429"/>
      <c r="C456" s="429"/>
      <c r="D456" s="429"/>
      <c r="E456" s="95"/>
      <c r="F456" s="95"/>
      <c r="G456" s="345"/>
      <c r="H456" s="345"/>
      <c r="I456" s="345"/>
      <c r="J456" s="95"/>
      <c r="K456" s="95"/>
      <c r="L456" s="58"/>
      <c r="M456" s="336"/>
      <c r="N456" s="336"/>
      <c r="O456" s="336"/>
      <c r="P456" s="164"/>
      <c r="Q456" s="164"/>
      <c r="R456" s="336"/>
      <c r="S456" s="336"/>
      <c r="T456" s="336"/>
      <c r="U456" s="192"/>
      <c r="V456" s="192"/>
      <c r="W456" s="219"/>
      <c r="X456" s="219"/>
      <c r="Y456" s="219"/>
      <c r="Z456" s="219"/>
    </row>
    <row r="457" spans="2:42" ht="17.25" customHeight="1">
      <c r="B457" s="345"/>
      <c r="C457" s="345"/>
      <c r="D457" s="345"/>
      <c r="E457" s="95"/>
      <c r="F457" s="95"/>
      <c r="G457" s="345"/>
      <c r="H457" s="345"/>
      <c r="I457" s="345"/>
      <c r="J457" s="95"/>
      <c r="K457" s="95"/>
      <c r="L457" s="58"/>
      <c r="M457" s="336"/>
      <c r="N457" s="336"/>
      <c r="O457" s="336"/>
      <c r="P457" s="164"/>
      <c r="Q457" s="164"/>
      <c r="R457" s="336"/>
      <c r="S457" s="336"/>
      <c r="T457" s="336"/>
      <c r="U457" s="192"/>
      <c r="V457" s="192"/>
      <c r="W457" s="219"/>
      <c r="X457" s="219"/>
      <c r="Y457" s="219"/>
      <c r="Z457" s="219"/>
    </row>
    <row r="458" spans="2:42" ht="17.25" customHeight="1">
      <c r="B458" s="345"/>
      <c r="C458" s="345"/>
      <c r="D458" s="345"/>
      <c r="E458" s="95"/>
      <c r="F458" s="95"/>
      <c r="G458" s="345"/>
      <c r="H458" s="345"/>
      <c r="I458" s="345"/>
      <c r="J458" s="95"/>
      <c r="K458" s="95"/>
      <c r="L458" s="58"/>
      <c r="M458" s="336"/>
      <c r="N458" s="336"/>
      <c r="O458" s="336"/>
      <c r="P458" s="164"/>
      <c r="Q458" s="164"/>
      <c r="R458" s="336"/>
      <c r="S458" s="336"/>
      <c r="T458" s="336"/>
      <c r="U458" s="192"/>
      <c r="V458" s="192"/>
      <c r="W458" s="219"/>
      <c r="X458" s="219"/>
      <c r="Y458" s="219"/>
      <c r="Z458" s="219"/>
    </row>
    <row r="459" spans="2:42" ht="17.25" customHeight="1">
      <c r="B459" s="345"/>
      <c r="C459" s="345"/>
      <c r="D459" s="345"/>
      <c r="E459" s="95"/>
      <c r="F459" s="95"/>
      <c r="G459" s="345"/>
      <c r="H459" s="345"/>
      <c r="I459" s="345"/>
      <c r="J459" s="95"/>
      <c r="K459" s="95"/>
      <c r="L459" s="58"/>
      <c r="M459" s="336"/>
      <c r="N459" s="336"/>
      <c r="O459" s="336"/>
      <c r="P459" s="164"/>
      <c r="Q459" s="164"/>
      <c r="R459" s="336"/>
      <c r="S459" s="336"/>
      <c r="T459" s="336"/>
      <c r="U459" s="192"/>
      <c r="V459" s="192"/>
      <c r="W459" s="219"/>
      <c r="X459" s="219"/>
      <c r="Y459" s="219"/>
      <c r="Z459" s="219"/>
    </row>
    <row r="460" spans="2:42" ht="17.25" customHeight="1">
      <c r="B460" s="345"/>
      <c r="C460" s="345"/>
      <c r="D460" s="345"/>
      <c r="E460" s="95"/>
      <c r="F460" s="95"/>
      <c r="G460" s="345"/>
      <c r="H460" s="345"/>
      <c r="I460" s="345"/>
      <c r="J460" s="95"/>
      <c r="K460" s="95"/>
      <c r="L460" s="58"/>
      <c r="M460" s="336"/>
      <c r="N460" s="336"/>
      <c r="O460" s="336"/>
      <c r="P460" s="164"/>
      <c r="Q460" s="164"/>
      <c r="R460" s="336"/>
      <c r="S460" s="336"/>
      <c r="T460" s="336"/>
      <c r="U460" s="192"/>
      <c r="V460" s="192"/>
      <c r="W460" s="219"/>
      <c r="X460" s="219"/>
      <c r="Y460" s="219"/>
      <c r="Z460" s="219"/>
    </row>
    <row r="461" spans="2:42" ht="17.25" customHeight="1">
      <c r="B461" s="345"/>
      <c r="C461" s="345"/>
      <c r="D461" s="345"/>
      <c r="E461" s="95"/>
      <c r="F461" s="95"/>
      <c r="G461" s="345"/>
      <c r="H461" s="345"/>
      <c r="I461" s="345"/>
      <c r="J461" s="95"/>
      <c r="K461" s="95"/>
      <c r="L461" s="58"/>
      <c r="M461" s="336"/>
      <c r="N461" s="336"/>
      <c r="O461" s="336"/>
      <c r="P461" s="164"/>
      <c r="Q461" s="164"/>
      <c r="R461" s="336"/>
      <c r="S461" s="336"/>
      <c r="T461" s="336"/>
      <c r="U461" s="192"/>
      <c r="V461" s="192"/>
      <c r="W461" s="219"/>
      <c r="X461" s="219"/>
      <c r="Y461" s="219"/>
      <c r="Z461" s="219"/>
    </row>
    <row r="462" spans="2:42" ht="17.25" customHeight="1">
      <c r="B462" s="199"/>
      <c r="C462" s="199"/>
      <c r="D462" s="199"/>
      <c r="E462" s="199"/>
      <c r="F462" s="199"/>
      <c r="G462" s="11"/>
      <c r="H462" s="11"/>
      <c r="I462" s="11"/>
      <c r="W462" s="219"/>
      <c r="X462" s="219"/>
      <c r="Y462" s="219"/>
      <c r="Z462" s="219"/>
    </row>
    <row r="463" spans="2:42" ht="17.25" customHeight="1">
      <c r="B463" s="341" t="s">
        <v>819</v>
      </c>
      <c r="C463" s="341"/>
      <c r="D463" s="341"/>
      <c r="E463" s="341"/>
      <c r="F463" s="197"/>
      <c r="L463" s="219"/>
      <c r="M463" s="341" t="s">
        <v>648</v>
      </c>
      <c r="N463" s="341"/>
      <c r="O463" s="341"/>
      <c r="P463" s="341"/>
      <c r="Q463" s="199"/>
      <c r="R463" s="11"/>
      <c r="S463" s="11"/>
      <c r="T463" s="11"/>
      <c r="AE463" s="4"/>
      <c r="AF463" s="4"/>
      <c r="AG463" s="4"/>
      <c r="AH463" s="4"/>
      <c r="AI463" s="4"/>
      <c r="AJ463" s="4"/>
      <c r="AK463" s="4"/>
      <c r="AL463" s="4"/>
      <c r="AM463" s="4"/>
      <c r="AN463" s="4"/>
      <c r="AO463" s="4"/>
      <c r="AP463" s="4"/>
    </row>
    <row r="464" spans="2:42" ht="17.25" customHeight="1">
      <c r="B464" s="298" t="s">
        <v>106</v>
      </c>
      <c r="C464" s="298"/>
      <c r="D464" s="298"/>
      <c r="E464" s="305" t="s">
        <v>107</v>
      </c>
      <c r="F464" s="305" t="s">
        <v>201</v>
      </c>
      <c r="G464" s="305" t="s">
        <v>108</v>
      </c>
      <c r="H464" s="305"/>
      <c r="I464" s="305"/>
      <c r="J464" s="305" t="s">
        <v>107</v>
      </c>
      <c r="K464" s="305" t="s">
        <v>201</v>
      </c>
      <c r="L464" s="244"/>
      <c r="M464" s="298" t="s">
        <v>155</v>
      </c>
      <c r="N464" s="298"/>
      <c r="O464" s="298"/>
      <c r="P464" s="298"/>
      <c r="Q464" s="298"/>
      <c r="R464" s="298"/>
      <c r="S464" s="305" t="s">
        <v>546</v>
      </c>
      <c r="T464" s="305" t="s">
        <v>201</v>
      </c>
      <c r="AE464" s="4"/>
      <c r="AF464" s="4"/>
      <c r="AG464" s="4"/>
      <c r="AH464" s="4"/>
      <c r="AI464" s="4"/>
      <c r="AJ464" s="4"/>
      <c r="AK464" s="4"/>
      <c r="AL464" s="4"/>
      <c r="AM464" s="4"/>
      <c r="AN464" s="4"/>
      <c r="AO464" s="4"/>
      <c r="AP464" s="4"/>
    </row>
    <row r="465" spans="2:42" ht="17.25" customHeight="1">
      <c r="B465" s="298"/>
      <c r="C465" s="298"/>
      <c r="D465" s="298"/>
      <c r="E465" s="305"/>
      <c r="F465" s="305"/>
      <c r="G465" s="305"/>
      <c r="H465" s="305"/>
      <c r="I465" s="305"/>
      <c r="J465" s="305"/>
      <c r="K465" s="305"/>
      <c r="L465" s="244"/>
      <c r="M465" s="298"/>
      <c r="N465" s="298"/>
      <c r="O465" s="298"/>
      <c r="P465" s="298"/>
      <c r="Q465" s="298"/>
      <c r="R465" s="298"/>
      <c r="S465" s="305"/>
      <c r="T465" s="305"/>
      <c r="AE465" s="4"/>
      <c r="AF465" s="4"/>
      <c r="AG465" s="4"/>
      <c r="AH465" s="4"/>
      <c r="AI465" s="4"/>
      <c r="AJ465" s="4"/>
      <c r="AK465" s="4"/>
      <c r="AL465" s="4"/>
      <c r="AM465" s="4"/>
      <c r="AN465" s="4"/>
      <c r="AO465" s="4"/>
      <c r="AP465" s="4"/>
    </row>
    <row r="466" spans="2:42" ht="17.25" customHeight="1">
      <c r="B466" s="298"/>
      <c r="C466" s="298"/>
      <c r="D466" s="298"/>
      <c r="E466" s="305"/>
      <c r="F466" s="305"/>
      <c r="G466" s="305"/>
      <c r="H466" s="305"/>
      <c r="I466" s="305"/>
      <c r="J466" s="305"/>
      <c r="K466" s="305"/>
      <c r="L466" s="244"/>
      <c r="M466" s="298"/>
      <c r="N466" s="298"/>
      <c r="O466" s="298"/>
      <c r="P466" s="298"/>
      <c r="Q466" s="298"/>
      <c r="R466" s="298"/>
      <c r="S466" s="305"/>
      <c r="T466" s="305"/>
      <c r="AE466" s="4"/>
      <c r="AF466" s="4"/>
      <c r="AG466" s="4"/>
      <c r="AH466" s="4"/>
      <c r="AI466" s="4"/>
      <c r="AJ466" s="4"/>
      <c r="AK466" s="4"/>
      <c r="AL466" s="4"/>
      <c r="AM466" s="4"/>
      <c r="AN466" s="4"/>
      <c r="AO466" s="4"/>
      <c r="AP466" s="4"/>
    </row>
    <row r="467" spans="2:42" ht="17.25" customHeight="1">
      <c r="B467" s="298"/>
      <c r="C467" s="298"/>
      <c r="D467" s="298"/>
      <c r="E467" s="305"/>
      <c r="F467" s="305"/>
      <c r="G467" s="305"/>
      <c r="H467" s="305"/>
      <c r="I467" s="305"/>
      <c r="J467" s="305"/>
      <c r="K467" s="305"/>
      <c r="L467" s="244"/>
      <c r="M467" s="298"/>
      <c r="N467" s="298"/>
      <c r="O467" s="298"/>
      <c r="P467" s="298"/>
      <c r="Q467" s="298"/>
      <c r="R467" s="298"/>
      <c r="S467" s="305"/>
      <c r="T467" s="305"/>
      <c r="AE467" s="4"/>
      <c r="AF467" s="4"/>
      <c r="AG467" s="4"/>
      <c r="AH467" s="4"/>
      <c r="AI467" s="4"/>
      <c r="AJ467" s="4"/>
      <c r="AK467" s="4"/>
      <c r="AL467" s="4"/>
      <c r="AM467" s="4"/>
      <c r="AN467" s="4"/>
      <c r="AO467" s="4"/>
      <c r="AP467" s="4"/>
    </row>
    <row r="468" spans="2:42" ht="17.25" customHeight="1">
      <c r="B468" s="298"/>
      <c r="C468" s="298"/>
      <c r="D468" s="298"/>
      <c r="E468" s="305"/>
      <c r="F468" s="305"/>
      <c r="G468" s="305"/>
      <c r="H468" s="305"/>
      <c r="I468" s="305"/>
      <c r="J468" s="305"/>
      <c r="K468" s="305"/>
      <c r="L468" s="244"/>
      <c r="M468" s="298"/>
      <c r="N468" s="298"/>
      <c r="O468" s="298"/>
      <c r="P468" s="298"/>
      <c r="Q468" s="298"/>
      <c r="R468" s="298"/>
      <c r="S468" s="305"/>
      <c r="T468" s="305"/>
      <c r="AE468" s="4"/>
      <c r="AF468" s="4"/>
      <c r="AG468" s="371"/>
      <c r="AH468" s="371"/>
      <c r="AI468" s="371"/>
      <c r="AJ468" s="370"/>
      <c r="AK468" s="370"/>
      <c r="AL468" s="4"/>
      <c r="AM468" s="4"/>
      <c r="AN468" s="4"/>
      <c r="AO468" s="4"/>
      <c r="AP468" s="4"/>
    </row>
    <row r="469" spans="2:42" ht="29.25" customHeight="1">
      <c r="B469" s="420" t="s">
        <v>1323</v>
      </c>
      <c r="C469" s="421"/>
      <c r="D469" s="422"/>
      <c r="E469" s="192">
        <v>102</v>
      </c>
      <c r="F469" s="192" t="s">
        <v>171</v>
      </c>
      <c r="G469" s="374" t="s">
        <v>1326</v>
      </c>
      <c r="H469" s="375"/>
      <c r="I469" s="376"/>
      <c r="J469" s="192">
        <v>25</v>
      </c>
      <c r="K469" s="192" t="s">
        <v>171</v>
      </c>
      <c r="L469" s="242"/>
      <c r="M469" s="336"/>
      <c r="N469" s="336"/>
      <c r="O469" s="336"/>
      <c r="P469" s="336"/>
      <c r="Q469" s="336"/>
      <c r="R469" s="336"/>
      <c r="S469" s="192"/>
      <c r="T469" s="192"/>
      <c r="AE469" s="4"/>
      <c r="AF469" s="4"/>
      <c r="AG469" s="371"/>
      <c r="AH469" s="371"/>
      <c r="AI469" s="371"/>
      <c r="AJ469" s="370"/>
      <c r="AK469" s="370"/>
      <c r="AL469" s="4"/>
      <c r="AM469" s="4"/>
      <c r="AN469" s="4"/>
      <c r="AO469" s="4"/>
      <c r="AP469" s="4"/>
    </row>
    <row r="470" spans="2:42" ht="17.25" customHeight="1">
      <c r="B470" s="338"/>
      <c r="C470" s="338"/>
      <c r="D470" s="338"/>
      <c r="E470" s="192"/>
      <c r="F470" s="192"/>
      <c r="G470" s="374" t="s">
        <v>1322</v>
      </c>
      <c r="H470" s="375"/>
      <c r="I470" s="376"/>
      <c r="J470" s="192">
        <v>16</v>
      </c>
      <c r="K470" s="192" t="s">
        <v>171</v>
      </c>
      <c r="L470" s="242"/>
      <c r="M470" s="336"/>
      <c r="N470" s="336"/>
      <c r="O470" s="336"/>
      <c r="P470" s="336"/>
      <c r="Q470" s="336"/>
      <c r="R470" s="336"/>
      <c r="S470" s="192"/>
      <c r="T470" s="192"/>
      <c r="AA470" t="s">
        <v>647</v>
      </c>
      <c r="AE470" s="4"/>
      <c r="AF470" s="4"/>
      <c r="AG470" s="371"/>
      <c r="AH470" s="371"/>
      <c r="AI470" s="371"/>
      <c r="AJ470" s="370"/>
      <c r="AK470" s="370"/>
      <c r="AL470" s="4"/>
      <c r="AM470" s="4"/>
      <c r="AN470" s="4"/>
      <c r="AO470" s="4"/>
      <c r="AP470" s="4"/>
    </row>
    <row r="471" spans="2:42" ht="17.25" customHeight="1">
      <c r="B471" s="338" t="s">
        <v>1324</v>
      </c>
      <c r="C471" s="338"/>
      <c r="D471" s="338"/>
      <c r="E471" s="192">
        <v>15</v>
      </c>
      <c r="F471" s="192" t="s">
        <v>57</v>
      </c>
      <c r="G471" s="336"/>
      <c r="H471" s="336"/>
      <c r="I471" s="336"/>
      <c r="J471" s="236"/>
      <c r="K471" s="236"/>
      <c r="L471" s="242"/>
      <c r="M471" s="336"/>
      <c r="N471" s="336"/>
      <c r="O471" s="336"/>
      <c r="P471" s="336"/>
      <c r="Q471" s="336"/>
      <c r="R471" s="336"/>
      <c r="S471" s="192"/>
      <c r="T471" s="192"/>
      <c r="AE471" s="4"/>
      <c r="AF471" s="4"/>
      <c r="AG471" s="371"/>
      <c r="AH471" s="371"/>
      <c r="AI471" s="371"/>
      <c r="AJ471" s="370"/>
      <c r="AK471" s="370"/>
      <c r="AL471" s="4"/>
      <c r="AM471" s="4"/>
      <c r="AN471" s="4"/>
      <c r="AO471" s="4"/>
      <c r="AP471" s="4"/>
    </row>
    <row r="472" spans="2:42" ht="30.75" customHeight="1">
      <c r="B472" s="420" t="s">
        <v>1325</v>
      </c>
      <c r="C472" s="421"/>
      <c r="D472" s="422"/>
      <c r="E472" s="192">
        <v>33</v>
      </c>
      <c r="F472" s="192" t="s">
        <v>55</v>
      </c>
      <c r="G472" s="336"/>
      <c r="H472" s="336"/>
      <c r="I472" s="336"/>
      <c r="J472" s="236"/>
      <c r="K472" s="236"/>
      <c r="L472" s="242"/>
      <c r="M472" s="336"/>
      <c r="N472" s="336"/>
      <c r="O472" s="336"/>
      <c r="P472" s="336"/>
      <c r="Q472" s="336"/>
      <c r="R472" s="336"/>
      <c r="S472" s="192"/>
      <c r="T472" s="192"/>
      <c r="AE472" s="4"/>
      <c r="AF472" s="4"/>
      <c r="AG472" s="371"/>
      <c r="AH472" s="371"/>
      <c r="AI472" s="371"/>
      <c r="AJ472" s="370"/>
      <c r="AK472" s="370"/>
      <c r="AL472" s="4"/>
      <c r="AM472" s="4"/>
      <c r="AN472" s="4"/>
      <c r="AO472" s="4"/>
      <c r="AP472" s="4"/>
    </row>
    <row r="473" spans="2:42" ht="17.25" customHeight="1">
      <c r="B473" s="336"/>
      <c r="C473" s="336"/>
      <c r="D473" s="336"/>
      <c r="E473" s="243"/>
      <c r="F473" s="243"/>
      <c r="G473" s="336"/>
      <c r="H473" s="336"/>
      <c r="I473" s="336"/>
      <c r="J473" s="236"/>
      <c r="K473" s="236"/>
      <c r="L473" s="242"/>
      <c r="M473" s="336"/>
      <c r="N473" s="336"/>
      <c r="O473" s="336"/>
      <c r="P473" s="336"/>
      <c r="Q473" s="336"/>
      <c r="R473" s="336"/>
      <c r="S473" s="192"/>
      <c r="T473" s="192"/>
      <c r="AE473" s="4"/>
      <c r="AF473" s="4"/>
      <c r="AG473" s="368"/>
      <c r="AH473" s="368"/>
      <c r="AI473" s="368"/>
      <c r="AJ473" s="81"/>
      <c r="AK473" s="81"/>
      <c r="AL473" s="4"/>
      <c r="AM473" s="4"/>
      <c r="AN473" s="4"/>
      <c r="AO473" s="4"/>
      <c r="AP473" s="4"/>
    </row>
    <row r="474" spans="2:42" ht="17.25" customHeight="1">
      <c r="B474" s="349"/>
      <c r="C474" s="349"/>
      <c r="D474" s="349"/>
      <c r="E474" s="193"/>
      <c r="F474" s="193"/>
      <c r="G474" s="349"/>
      <c r="H474" s="349"/>
      <c r="I474" s="349"/>
      <c r="J474" s="188"/>
      <c r="K474" s="188"/>
      <c r="L474" s="242"/>
      <c r="M474" s="336"/>
      <c r="N474" s="336"/>
      <c r="O474" s="336"/>
      <c r="P474" s="336"/>
      <c r="Q474" s="336"/>
      <c r="R474" s="336"/>
      <c r="S474" s="192"/>
      <c r="T474" s="192"/>
      <c r="AE474" s="4"/>
      <c r="AF474" s="4"/>
      <c r="AG474" s="368"/>
      <c r="AH474" s="368"/>
      <c r="AI474" s="368"/>
      <c r="AJ474" s="81"/>
      <c r="AK474" s="81"/>
      <c r="AL474" s="4"/>
      <c r="AM474" s="4"/>
      <c r="AN474" s="4"/>
      <c r="AO474" s="4"/>
      <c r="AP474" s="4"/>
    </row>
    <row r="475" spans="2:42" ht="17.25" customHeight="1">
      <c r="B475" s="349"/>
      <c r="C475" s="349"/>
      <c r="D475" s="349"/>
      <c r="E475" s="193"/>
      <c r="F475" s="193"/>
      <c r="G475" s="349"/>
      <c r="H475" s="349"/>
      <c r="I475" s="349"/>
      <c r="J475" s="188"/>
      <c r="K475" s="188"/>
      <c r="L475" s="242"/>
      <c r="M475" s="336"/>
      <c r="N475" s="336"/>
      <c r="O475" s="336"/>
      <c r="P475" s="336"/>
      <c r="Q475" s="336"/>
      <c r="R475" s="336"/>
      <c r="S475" s="192"/>
      <c r="T475" s="192"/>
      <c r="AE475" s="4"/>
      <c r="AF475" s="4"/>
      <c r="AG475" s="368"/>
      <c r="AH475" s="368"/>
      <c r="AI475" s="368"/>
      <c r="AJ475" s="81"/>
      <c r="AK475" s="81"/>
      <c r="AL475" s="4"/>
      <c r="AM475" s="4"/>
      <c r="AN475" s="4"/>
      <c r="AO475" s="4"/>
      <c r="AP475" s="4"/>
    </row>
    <row r="476" spans="2:42" ht="17.25" customHeight="1">
      <c r="B476" s="349"/>
      <c r="C476" s="349"/>
      <c r="D476" s="349"/>
      <c r="E476" s="193"/>
      <c r="F476" s="193"/>
      <c r="G476" s="349"/>
      <c r="H476" s="349"/>
      <c r="I476" s="349"/>
      <c r="J476" s="188"/>
      <c r="K476" s="188"/>
      <c r="L476" s="242"/>
      <c r="M476" s="336"/>
      <c r="N476" s="336"/>
      <c r="O476" s="336"/>
      <c r="P476" s="336"/>
      <c r="Q476" s="336"/>
      <c r="R476" s="336"/>
      <c r="S476" s="192"/>
      <c r="T476" s="192"/>
      <c r="AE476" s="4"/>
      <c r="AF476" s="4"/>
      <c r="AG476" s="368"/>
      <c r="AH476" s="368"/>
      <c r="AI476" s="368"/>
      <c r="AJ476" s="81"/>
      <c r="AK476" s="81"/>
      <c r="AL476" s="4"/>
      <c r="AM476" s="4"/>
      <c r="AN476" s="4"/>
      <c r="AO476" s="4"/>
      <c r="AP476" s="4"/>
    </row>
    <row r="477" spans="2:42" ht="17.25" customHeight="1">
      <c r="B477" s="349"/>
      <c r="C477" s="349"/>
      <c r="D477" s="349"/>
      <c r="E477" s="193"/>
      <c r="F477" s="193"/>
      <c r="G477" s="349"/>
      <c r="H477" s="349"/>
      <c r="I477" s="349"/>
      <c r="J477" s="188"/>
      <c r="K477" s="188"/>
      <c r="L477" s="242"/>
      <c r="M477" s="336"/>
      <c r="N477" s="336"/>
      <c r="O477" s="336"/>
      <c r="P477" s="336"/>
      <c r="Q477" s="336"/>
      <c r="R477" s="336"/>
      <c r="S477" s="192"/>
      <c r="T477" s="192"/>
      <c r="AE477" s="4"/>
      <c r="AF477" s="4"/>
      <c r="AG477" s="368"/>
      <c r="AH477" s="368"/>
      <c r="AI477" s="368"/>
      <c r="AJ477" s="81"/>
      <c r="AK477" s="81"/>
      <c r="AL477" s="4"/>
      <c r="AM477" s="4"/>
      <c r="AN477" s="4"/>
      <c r="AO477" s="4"/>
      <c r="AP477" s="4"/>
    </row>
    <row r="478" spans="2:42" ht="17.25" customHeight="1">
      <c r="B478" s="349"/>
      <c r="C478" s="349"/>
      <c r="D478" s="349"/>
      <c r="E478" s="193"/>
      <c r="F478" s="193"/>
      <c r="G478" s="349"/>
      <c r="H478" s="349"/>
      <c r="I478" s="349"/>
      <c r="J478" s="188"/>
      <c r="K478" s="188"/>
      <c r="L478" s="242"/>
      <c r="M478" s="336"/>
      <c r="N478" s="336"/>
      <c r="O478" s="336"/>
      <c r="P478" s="336"/>
      <c r="Q478" s="336"/>
      <c r="R478" s="336"/>
      <c r="S478" s="192"/>
      <c r="T478" s="192"/>
      <c r="AE478" s="4"/>
      <c r="AF478" s="4"/>
      <c r="AG478" s="368"/>
      <c r="AH478" s="368"/>
      <c r="AI478" s="368"/>
      <c r="AJ478" s="81"/>
      <c r="AK478" s="81"/>
      <c r="AL478" s="4"/>
      <c r="AM478" s="4"/>
      <c r="AN478" s="4"/>
      <c r="AO478" s="4"/>
      <c r="AP478" s="4"/>
    </row>
    <row r="479" spans="2:42" ht="17.25" customHeight="1">
      <c r="B479" s="349"/>
      <c r="C479" s="349"/>
      <c r="D479" s="349"/>
      <c r="E479" s="193"/>
      <c r="F479" s="193"/>
      <c r="G479" s="349"/>
      <c r="H479" s="349"/>
      <c r="I479" s="349"/>
      <c r="J479" s="188"/>
      <c r="K479" s="188"/>
      <c r="L479" s="242"/>
      <c r="M479" s="336"/>
      <c r="N479" s="336"/>
      <c r="O479" s="336"/>
      <c r="P479" s="336"/>
      <c r="Q479" s="336"/>
      <c r="R479" s="336"/>
      <c r="S479" s="192"/>
      <c r="T479" s="192"/>
      <c r="AE479" s="4"/>
      <c r="AF479" s="4"/>
      <c r="AG479" s="368"/>
      <c r="AH479" s="368"/>
      <c r="AI479" s="368"/>
      <c r="AJ479" s="81"/>
      <c r="AK479" s="81"/>
      <c r="AL479" s="4"/>
      <c r="AM479" s="4"/>
      <c r="AN479" s="4"/>
      <c r="AO479" s="4"/>
      <c r="AP479" s="4"/>
    </row>
    <row r="480" spans="2:42" ht="17.25" customHeight="1">
      <c r="B480" s="349"/>
      <c r="C480" s="349"/>
      <c r="D480" s="349"/>
      <c r="E480" s="193"/>
      <c r="F480" s="193"/>
      <c r="G480" s="349"/>
      <c r="H480" s="349"/>
      <c r="I480" s="349"/>
      <c r="J480" s="188"/>
      <c r="K480" s="188"/>
      <c r="L480" s="242"/>
      <c r="M480" s="336"/>
      <c r="N480" s="336"/>
      <c r="O480" s="336"/>
      <c r="P480" s="336"/>
      <c r="Q480" s="336"/>
      <c r="R480" s="336"/>
      <c r="S480" s="192"/>
      <c r="T480" s="192"/>
      <c r="AE480" s="4"/>
      <c r="AF480" s="4"/>
      <c r="AG480" s="368"/>
      <c r="AH480" s="368"/>
      <c r="AI480" s="368"/>
      <c r="AJ480" s="81"/>
      <c r="AK480" s="81"/>
      <c r="AL480" s="4"/>
      <c r="AM480" s="4"/>
      <c r="AN480" s="4"/>
      <c r="AO480" s="4"/>
      <c r="AP480" s="4"/>
    </row>
    <row r="481" spans="2:42" ht="17.25" customHeight="1">
      <c r="B481" s="349"/>
      <c r="C481" s="349"/>
      <c r="D481" s="349"/>
      <c r="E481" s="193"/>
      <c r="F481" s="193"/>
      <c r="G481" s="349"/>
      <c r="H481" s="349"/>
      <c r="I481" s="349"/>
      <c r="J481" s="188"/>
      <c r="K481" s="188"/>
      <c r="L481" s="242"/>
      <c r="M481" s="336"/>
      <c r="N481" s="336"/>
      <c r="O481" s="336"/>
      <c r="P481" s="336"/>
      <c r="Q481" s="336"/>
      <c r="R481" s="336"/>
      <c r="S481" s="192"/>
      <c r="T481" s="192"/>
      <c r="AE481" s="4"/>
      <c r="AF481" s="4"/>
      <c r="AG481" s="368"/>
      <c r="AH481" s="368"/>
      <c r="AI481" s="368"/>
      <c r="AJ481" s="81"/>
      <c r="AK481" s="81"/>
      <c r="AL481" s="4"/>
      <c r="AM481" s="4"/>
      <c r="AN481" s="4"/>
      <c r="AO481" s="4"/>
      <c r="AP481" s="4"/>
    </row>
    <row r="482" spans="2:42" ht="17.25" customHeight="1">
      <c r="B482" s="11"/>
      <c r="C482" s="11"/>
      <c r="D482" s="11"/>
      <c r="E482" s="11"/>
      <c r="F482" s="11"/>
      <c r="G482" s="11"/>
      <c r="H482" s="11"/>
      <c r="I482" s="11"/>
      <c r="K482" s="11"/>
      <c r="L482" s="199"/>
      <c r="M482" s="11"/>
      <c r="N482" s="11"/>
      <c r="O482" s="11"/>
      <c r="P482" s="11"/>
      <c r="Q482" s="11"/>
      <c r="R482" s="11"/>
      <c r="AE482" s="4"/>
      <c r="AF482" s="4"/>
      <c r="AG482" s="368"/>
      <c r="AH482" s="368"/>
      <c r="AI482" s="368"/>
      <c r="AJ482" s="81"/>
      <c r="AK482" s="81"/>
      <c r="AL482" s="4"/>
      <c r="AM482" s="4"/>
      <c r="AN482" s="4"/>
      <c r="AO482" s="4"/>
      <c r="AP482" s="4"/>
    </row>
    <row r="483" spans="2:42" ht="17.25" customHeight="1">
      <c r="B483" s="341" t="s">
        <v>650</v>
      </c>
      <c r="C483" s="341"/>
      <c r="D483" s="341"/>
      <c r="E483" s="341"/>
      <c r="F483" s="199"/>
      <c r="G483" s="11"/>
      <c r="H483" s="11"/>
      <c r="I483" s="11"/>
      <c r="K483" s="341" t="s">
        <v>176</v>
      </c>
      <c r="L483" s="341"/>
      <c r="M483" s="341"/>
      <c r="N483" s="341"/>
      <c r="O483" s="11"/>
      <c r="P483" s="11"/>
      <c r="Q483" s="11"/>
      <c r="R483" s="11"/>
      <c r="X483" s="219"/>
      <c r="AE483" s="4"/>
      <c r="AF483" s="4"/>
      <c r="AG483" s="368"/>
      <c r="AH483" s="368"/>
      <c r="AI483" s="368"/>
      <c r="AJ483" s="81"/>
      <c r="AK483" s="81"/>
      <c r="AL483" s="4"/>
      <c r="AM483" s="4"/>
      <c r="AN483" s="4"/>
      <c r="AO483" s="4"/>
      <c r="AP483" s="4"/>
    </row>
    <row r="484" spans="2:42" ht="17.25" customHeight="1">
      <c r="B484" s="298" t="s">
        <v>155</v>
      </c>
      <c r="C484" s="298"/>
      <c r="D484" s="298"/>
      <c r="E484" s="298"/>
      <c r="F484" s="298"/>
      <c r="G484" s="298"/>
      <c r="H484" s="305" t="s">
        <v>649</v>
      </c>
      <c r="I484" s="305" t="s">
        <v>201</v>
      </c>
      <c r="J484" s="93"/>
      <c r="K484" s="305" t="s">
        <v>646</v>
      </c>
      <c r="L484" s="305"/>
      <c r="M484" s="305" t="s">
        <v>177</v>
      </c>
      <c r="N484" s="305"/>
      <c r="O484" s="305" t="s">
        <v>653</v>
      </c>
      <c r="P484" s="305" t="s">
        <v>163</v>
      </c>
      <c r="Q484" s="305"/>
      <c r="R484" s="305" t="s">
        <v>164</v>
      </c>
      <c r="S484" s="305"/>
      <c r="T484" s="305"/>
      <c r="U484" s="305" t="s">
        <v>166</v>
      </c>
      <c r="V484" s="305"/>
      <c r="X484" s="219"/>
      <c r="AE484" s="4"/>
      <c r="AF484" s="4"/>
      <c r="AG484" s="368"/>
      <c r="AH484" s="368"/>
      <c r="AI484" s="368"/>
      <c r="AJ484" s="81"/>
      <c r="AK484" s="81"/>
      <c r="AL484" s="4"/>
      <c r="AM484" s="4"/>
      <c r="AN484" s="4"/>
      <c r="AO484" s="4"/>
      <c r="AP484" s="4"/>
    </row>
    <row r="485" spans="2:42" ht="17.25" customHeight="1">
      <c r="B485" s="298"/>
      <c r="C485" s="298"/>
      <c r="D485" s="298"/>
      <c r="E485" s="298"/>
      <c r="F485" s="298"/>
      <c r="G485" s="298"/>
      <c r="H485" s="305"/>
      <c r="I485" s="305"/>
      <c r="J485" s="93"/>
      <c r="K485" s="305"/>
      <c r="L485" s="305"/>
      <c r="M485" s="305"/>
      <c r="N485" s="305"/>
      <c r="O485" s="305"/>
      <c r="P485" s="305"/>
      <c r="Q485" s="305"/>
      <c r="R485" s="305"/>
      <c r="S485" s="305"/>
      <c r="T485" s="305"/>
      <c r="U485" s="305"/>
      <c r="V485" s="305"/>
      <c r="X485" s="219"/>
      <c r="AE485" s="4"/>
      <c r="AF485" s="4"/>
      <c r="AG485" s="368"/>
      <c r="AH485" s="368"/>
      <c r="AI485" s="368"/>
      <c r="AJ485" s="81"/>
      <c r="AK485" s="81"/>
      <c r="AL485" s="4"/>
      <c r="AM485" s="4"/>
      <c r="AN485" s="4"/>
      <c r="AO485" s="4"/>
      <c r="AP485" s="4"/>
    </row>
    <row r="486" spans="2:42" ht="17.25" customHeight="1">
      <c r="B486" s="298"/>
      <c r="C486" s="298"/>
      <c r="D486" s="298"/>
      <c r="E486" s="298"/>
      <c r="F486" s="298"/>
      <c r="G486" s="298"/>
      <c r="H486" s="305"/>
      <c r="I486" s="305"/>
      <c r="J486" s="93"/>
      <c r="K486" s="305"/>
      <c r="L486" s="305"/>
      <c r="M486" s="305"/>
      <c r="N486" s="305"/>
      <c r="O486" s="305"/>
      <c r="P486" s="305"/>
      <c r="Q486" s="305"/>
      <c r="R486" s="305"/>
      <c r="S486" s="305"/>
      <c r="T486" s="305"/>
      <c r="U486" s="305"/>
      <c r="V486" s="305"/>
      <c r="X486" s="219"/>
      <c r="AE486" s="4"/>
      <c r="AF486" s="4"/>
      <c r="AG486" s="4"/>
      <c r="AH486" s="4"/>
      <c r="AI486" s="4"/>
      <c r="AJ486" s="4"/>
      <c r="AK486" s="4"/>
      <c r="AL486" s="4"/>
      <c r="AM486" s="4"/>
      <c r="AN486" s="4"/>
      <c r="AO486" s="4"/>
      <c r="AP486" s="4"/>
    </row>
    <row r="487" spans="2:42" ht="17.25" customHeight="1">
      <c r="B487" s="298"/>
      <c r="C487" s="298"/>
      <c r="D487" s="298"/>
      <c r="E487" s="298"/>
      <c r="F487" s="298"/>
      <c r="G487" s="298"/>
      <c r="H487" s="305"/>
      <c r="I487" s="305"/>
      <c r="J487" s="93"/>
      <c r="K487" s="305"/>
      <c r="L487" s="305"/>
      <c r="M487" s="305"/>
      <c r="N487" s="305"/>
      <c r="O487" s="305"/>
      <c r="P487" s="305"/>
      <c r="Q487" s="305"/>
      <c r="R487" s="305"/>
      <c r="S487" s="305"/>
      <c r="T487" s="305"/>
      <c r="U487" s="305"/>
      <c r="V487" s="305"/>
      <c r="X487" s="219"/>
      <c r="AE487" s="4"/>
      <c r="AF487" s="4"/>
      <c r="AG487" s="4"/>
      <c r="AH487" s="4"/>
      <c r="AI487" s="4"/>
      <c r="AJ487" s="4"/>
      <c r="AK487" s="4"/>
      <c r="AL487" s="4"/>
      <c r="AM487" s="4"/>
      <c r="AN487" s="4"/>
      <c r="AO487" s="4"/>
      <c r="AP487" s="4"/>
    </row>
    <row r="488" spans="2:42" ht="17.25" customHeight="1">
      <c r="B488" s="298"/>
      <c r="C488" s="298"/>
      <c r="D488" s="298"/>
      <c r="E488" s="298"/>
      <c r="F488" s="298"/>
      <c r="G488" s="298"/>
      <c r="H488" s="305"/>
      <c r="I488" s="305"/>
      <c r="J488" s="93"/>
      <c r="K488" s="305"/>
      <c r="L488" s="305"/>
      <c r="M488" s="305"/>
      <c r="N488" s="305"/>
      <c r="O488" s="305"/>
      <c r="P488" s="305"/>
      <c r="Q488" s="305"/>
      <c r="R488" s="305"/>
      <c r="S488" s="305"/>
      <c r="T488" s="305"/>
      <c r="U488" s="305"/>
      <c r="V488" s="305"/>
      <c r="X488" s="219"/>
      <c r="AE488" s="4"/>
      <c r="AF488" s="4"/>
      <c r="AG488" s="4"/>
      <c r="AH488" s="4"/>
      <c r="AI488" s="4"/>
      <c r="AJ488" s="4"/>
      <c r="AK488" s="4"/>
      <c r="AL488" s="4"/>
      <c r="AM488" s="4"/>
      <c r="AN488" s="4"/>
      <c r="AO488" s="4"/>
      <c r="AP488" s="4"/>
    </row>
    <row r="489" spans="2:42" ht="17.25" customHeight="1">
      <c r="B489" s="344"/>
      <c r="C489" s="344"/>
      <c r="D489" s="344"/>
      <c r="E489" s="344"/>
      <c r="F489" s="344"/>
      <c r="G489" s="344"/>
      <c r="H489" s="192"/>
      <c r="I489" s="192"/>
      <c r="J489" s="58"/>
      <c r="K489" s="322"/>
      <c r="L489" s="323"/>
      <c r="M489" s="322"/>
      <c r="N489" s="323"/>
      <c r="O489" s="170"/>
      <c r="P489" s="335"/>
      <c r="Q489" s="335"/>
      <c r="R489" s="303"/>
      <c r="S489" s="303"/>
      <c r="T489" s="303"/>
      <c r="U489" s="320"/>
      <c r="V489" s="320"/>
      <c r="X489" s="219"/>
      <c r="AE489" s="4"/>
      <c r="AF489" s="4"/>
      <c r="AG489" s="4"/>
      <c r="AH489" s="4"/>
      <c r="AI489" s="4"/>
      <c r="AJ489" s="4"/>
      <c r="AK489" s="4"/>
      <c r="AL489" s="4"/>
      <c r="AM489" s="4"/>
      <c r="AN489" s="4"/>
      <c r="AO489" s="4"/>
      <c r="AP489" s="4"/>
    </row>
    <row r="490" spans="2:42" ht="17.25" customHeight="1">
      <c r="B490" s="344"/>
      <c r="C490" s="344"/>
      <c r="D490" s="344"/>
      <c r="E490" s="344"/>
      <c r="F490" s="344"/>
      <c r="G490" s="344"/>
      <c r="H490" s="192"/>
      <c r="I490" s="192"/>
      <c r="J490" s="58"/>
      <c r="K490" s="322"/>
      <c r="L490" s="322"/>
      <c r="M490" s="322"/>
      <c r="N490" s="322"/>
      <c r="O490" s="170"/>
      <c r="P490" s="335"/>
      <c r="Q490" s="335"/>
      <c r="R490" s="303"/>
      <c r="S490" s="303"/>
      <c r="T490" s="303"/>
      <c r="U490" s="320"/>
      <c r="V490" s="320"/>
      <c r="X490" s="219"/>
      <c r="AE490" s="4"/>
      <c r="AF490" s="4"/>
      <c r="AG490" s="4"/>
      <c r="AH490" s="4"/>
      <c r="AI490" s="4"/>
      <c r="AJ490" s="4"/>
      <c r="AK490" s="4"/>
      <c r="AL490" s="4"/>
      <c r="AM490" s="4"/>
      <c r="AN490" s="4"/>
      <c r="AO490" s="4"/>
      <c r="AP490" s="4"/>
    </row>
    <row r="491" spans="2:42" ht="17.25" customHeight="1">
      <c r="B491" s="344"/>
      <c r="C491" s="344"/>
      <c r="D491" s="344"/>
      <c r="E491" s="344"/>
      <c r="F491" s="344"/>
      <c r="G491" s="344"/>
      <c r="H491" s="192"/>
      <c r="I491" s="192"/>
      <c r="J491" s="58"/>
      <c r="K491" s="322"/>
      <c r="L491" s="323"/>
      <c r="M491" s="322"/>
      <c r="N491" s="323"/>
      <c r="O491" s="170"/>
      <c r="P491" s="335"/>
      <c r="Q491" s="335"/>
      <c r="R491" s="303"/>
      <c r="S491" s="303"/>
      <c r="T491" s="303"/>
      <c r="U491" s="320"/>
      <c r="V491" s="320"/>
      <c r="X491" s="219"/>
      <c r="AE491" s="4"/>
      <c r="AF491" s="4"/>
      <c r="AG491" s="4"/>
      <c r="AH491" s="4"/>
      <c r="AI491" s="4"/>
      <c r="AJ491" s="4"/>
      <c r="AK491" s="4"/>
      <c r="AL491" s="4"/>
      <c r="AM491" s="4"/>
      <c r="AN491" s="4"/>
      <c r="AO491" s="4"/>
      <c r="AP491" s="4"/>
    </row>
    <row r="492" spans="2:42" ht="17.25" customHeight="1">
      <c r="B492" s="344"/>
      <c r="C492" s="344"/>
      <c r="D492" s="344"/>
      <c r="E492" s="344"/>
      <c r="F492" s="344"/>
      <c r="G492" s="344"/>
      <c r="H492" s="192"/>
      <c r="I492" s="192"/>
      <c r="J492" s="58"/>
      <c r="K492" s="322"/>
      <c r="L492" s="322"/>
      <c r="M492" s="322"/>
      <c r="N492" s="322"/>
      <c r="O492" s="170"/>
      <c r="P492" s="335"/>
      <c r="Q492" s="335"/>
      <c r="R492" s="334"/>
      <c r="S492" s="334"/>
      <c r="T492" s="334"/>
      <c r="U492" s="320"/>
      <c r="V492" s="320"/>
      <c r="X492" s="219"/>
      <c r="AE492" s="4"/>
      <c r="AF492" s="4"/>
      <c r="AG492" s="4"/>
      <c r="AH492" s="4"/>
      <c r="AI492" s="4"/>
      <c r="AJ492" s="4"/>
      <c r="AK492" s="4"/>
      <c r="AL492" s="4"/>
      <c r="AM492" s="4"/>
      <c r="AN492" s="4"/>
      <c r="AO492" s="4"/>
      <c r="AP492" s="4"/>
    </row>
    <row r="493" spans="2:42" ht="17.25" customHeight="1">
      <c r="B493" s="344"/>
      <c r="C493" s="344"/>
      <c r="D493" s="344"/>
      <c r="E493" s="344"/>
      <c r="F493" s="344"/>
      <c r="G493" s="344"/>
      <c r="H493" s="192"/>
      <c r="I493" s="192"/>
      <c r="J493" s="58"/>
      <c r="K493" s="322"/>
      <c r="L493" s="322"/>
      <c r="M493" s="322"/>
      <c r="N493" s="322"/>
      <c r="O493" s="170"/>
      <c r="P493" s="335"/>
      <c r="Q493" s="335"/>
      <c r="R493" s="334"/>
      <c r="S493" s="334"/>
      <c r="T493" s="334"/>
      <c r="U493" s="320"/>
      <c r="V493" s="320"/>
      <c r="X493" s="219"/>
      <c r="AE493" s="4"/>
      <c r="AF493" s="4"/>
      <c r="AG493" s="4"/>
      <c r="AH493" s="4"/>
      <c r="AI493" s="4"/>
      <c r="AJ493" s="4"/>
      <c r="AK493" s="4"/>
      <c r="AL493" s="4"/>
      <c r="AM493" s="4"/>
      <c r="AN493" s="4"/>
      <c r="AO493" s="4"/>
      <c r="AP493" s="4"/>
    </row>
    <row r="494" spans="2:42" ht="17.25" customHeight="1">
      <c r="B494" s="344"/>
      <c r="C494" s="344"/>
      <c r="D494" s="344"/>
      <c r="E494" s="344"/>
      <c r="F494" s="344"/>
      <c r="G494" s="344"/>
      <c r="H494" s="192"/>
      <c r="I494" s="192"/>
      <c r="J494" s="58"/>
      <c r="K494" s="322"/>
      <c r="L494" s="322"/>
      <c r="M494" s="322"/>
      <c r="N494" s="322"/>
      <c r="O494" s="170"/>
      <c r="P494" s="335"/>
      <c r="Q494" s="335"/>
      <c r="R494" s="334"/>
      <c r="S494" s="334"/>
      <c r="T494" s="334"/>
      <c r="U494" s="320"/>
      <c r="V494" s="320"/>
      <c r="X494" s="219"/>
      <c r="AE494" s="4"/>
      <c r="AF494" s="4"/>
      <c r="AG494" s="4"/>
      <c r="AH494" s="4"/>
      <c r="AI494" s="4"/>
      <c r="AJ494" s="4"/>
      <c r="AK494" s="4"/>
      <c r="AL494" s="4"/>
      <c r="AM494" s="4"/>
      <c r="AN494" s="4"/>
      <c r="AO494" s="4"/>
      <c r="AP494" s="4"/>
    </row>
    <row r="495" spans="2:42" ht="17.25" customHeight="1">
      <c r="B495" s="344"/>
      <c r="C495" s="344"/>
      <c r="D495" s="344"/>
      <c r="E495" s="344"/>
      <c r="F495" s="344"/>
      <c r="G495" s="344"/>
      <c r="H495" s="192"/>
      <c r="I495" s="192"/>
      <c r="J495" s="58"/>
      <c r="K495" s="322"/>
      <c r="L495" s="322"/>
      <c r="M495" s="322"/>
      <c r="N495" s="322"/>
      <c r="O495" s="170"/>
      <c r="P495" s="335"/>
      <c r="Q495" s="335"/>
      <c r="R495" s="334"/>
      <c r="S495" s="334"/>
      <c r="T495" s="334"/>
      <c r="U495" s="320"/>
      <c r="V495" s="320"/>
      <c r="X495" s="219"/>
      <c r="AE495" s="4"/>
      <c r="AF495" s="4"/>
      <c r="AG495" s="4"/>
      <c r="AH495" s="4"/>
      <c r="AI495" s="4"/>
      <c r="AJ495" s="4"/>
      <c r="AK495" s="4"/>
      <c r="AL495" s="4"/>
      <c r="AM495" s="4"/>
      <c r="AN495" s="4"/>
      <c r="AO495" s="4"/>
      <c r="AP495" s="4"/>
    </row>
    <row r="496" spans="2:42" ht="17.25" customHeight="1">
      <c r="B496" s="344"/>
      <c r="C496" s="344"/>
      <c r="D496" s="344"/>
      <c r="E496" s="344"/>
      <c r="F496" s="344"/>
      <c r="G496" s="344"/>
      <c r="H496" s="192"/>
      <c r="I496" s="192"/>
      <c r="J496" s="58"/>
      <c r="K496" s="322"/>
      <c r="L496" s="322"/>
      <c r="M496" s="322"/>
      <c r="N496" s="322"/>
      <c r="O496" s="170"/>
      <c r="P496" s="335"/>
      <c r="Q496" s="335"/>
      <c r="R496" s="334"/>
      <c r="S496" s="334"/>
      <c r="T496" s="334"/>
      <c r="U496" s="320"/>
      <c r="V496" s="320"/>
      <c r="X496" s="219"/>
      <c r="AE496" s="4"/>
      <c r="AF496" s="4"/>
      <c r="AG496" s="4"/>
      <c r="AH496" s="4"/>
      <c r="AI496" s="4"/>
      <c r="AJ496" s="4"/>
      <c r="AK496" s="4"/>
      <c r="AL496" s="4"/>
      <c r="AM496" s="4"/>
      <c r="AN496" s="4"/>
      <c r="AO496" s="4"/>
      <c r="AP496" s="4"/>
    </row>
    <row r="497" spans="2:24" ht="17.25" customHeight="1">
      <c r="B497" s="344"/>
      <c r="C497" s="344"/>
      <c r="D497" s="344"/>
      <c r="E497" s="344"/>
      <c r="F497" s="344"/>
      <c r="G497" s="344"/>
      <c r="H497" s="192"/>
      <c r="I497" s="192"/>
      <c r="J497" s="58"/>
      <c r="K497" s="322"/>
      <c r="L497" s="323"/>
      <c r="M497" s="322"/>
      <c r="N497" s="323"/>
      <c r="O497" s="170"/>
      <c r="P497" s="335"/>
      <c r="Q497" s="335"/>
      <c r="R497" s="303"/>
      <c r="S497" s="303"/>
      <c r="T497" s="303"/>
      <c r="U497" s="320"/>
      <c r="V497" s="320"/>
      <c r="X497" s="219"/>
    </row>
    <row r="498" spans="2:24" ht="17.25" customHeight="1">
      <c r="B498" s="344"/>
      <c r="C498" s="344"/>
      <c r="D498" s="344"/>
      <c r="E498" s="344"/>
      <c r="F498" s="344"/>
      <c r="G498" s="344"/>
      <c r="H498" s="192"/>
      <c r="I498" s="192"/>
      <c r="J498" s="58"/>
      <c r="K498" s="322"/>
      <c r="L498" s="323"/>
      <c r="M498" s="322"/>
      <c r="N498" s="323"/>
      <c r="O498" s="170"/>
      <c r="P498" s="335"/>
      <c r="Q498" s="335"/>
      <c r="R498" s="303"/>
      <c r="S498" s="303"/>
      <c r="T498" s="303"/>
      <c r="U498" s="320"/>
      <c r="V498" s="320"/>
      <c r="X498" s="219"/>
    </row>
    <row r="499" spans="2:24" ht="17.25" customHeight="1">
      <c r="B499" s="344"/>
      <c r="C499" s="344"/>
      <c r="D499" s="344"/>
      <c r="E499" s="344"/>
      <c r="F499" s="344"/>
      <c r="G499" s="344"/>
      <c r="H499" s="192"/>
      <c r="I499" s="192"/>
      <c r="J499" s="58"/>
      <c r="K499" s="322"/>
      <c r="L499" s="323"/>
      <c r="M499" s="322"/>
      <c r="N499" s="323"/>
      <c r="O499" s="170"/>
      <c r="P499" s="335"/>
      <c r="Q499" s="335"/>
      <c r="R499" s="303"/>
      <c r="S499" s="303"/>
      <c r="T499" s="303"/>
      <c r="U499" s="320"/>
      <c r="V499" s="320"/>
      <c r="X499" s="219"/>
    </row>
    <row r="500" spans="2:24" ht="17.25" customHeight="1">
      <c r="B500" s="344"/>
      <c r="C500" s="344"/>
      <c r="D500" s="344"/>
      <c r="E500" s="344"/>
      <c r="F500" s="344"/>
      <c r="G500" s="344"/>
      <c r="H500" s="192"/>
      <c r="I500" s="192"/>
      <c r="J500" s="58"/>
      <c r="K500" s="322"/>
      <c r="L500" s="322"/>
      <c r="M500" s="322"/>
      <c r="N500" s="322"/>
      <c r="O500" s="170"/>
      <c r="P500" s="335"/>
      <c r="Q500" s="335"/>
      <c r="R500" s="334"/>
      <c r="S500" s="334"/>
      <c r="T500" s="334"/>
      <c r="U500" s="320"/>
      <c r="V500" s="320"/>
      <c r="X500" s="219"/>
    </row>
    <row r="501" spans="2:24" ht="17.25" customHeight="1">
      <c r="B501" s="344"/>
      <c r="C501" s="344"/>
      <c r="D501" s="344"/>
      <c r="E501" s="344"/>
      <c r="F501" s="344"/>
      <c r="G501" s="344"/>
      <c r="H501" s="192"/>
      <c r="I501" s="192"/>
      <c r="J501" s="58"/>
      <c r="K501" s="322"/>
      <c r="L501" s="323"/>
      <c r="M501" s="322"/>
      <c r="N501" s="323"/>
      <c r="O501" s="170"/>
      <c r="P501" s="335"/>
      <c r="Q501" s="335"/>
      <c r="R501" s="303"/>
      <c r="S501" s="303"/>
      <c r="T501" s="303"/>
      <c r="U501" s="320"/>
      <c r="V501" s="320"/>
      <c r="X501" s="219"/>
    </row>
    <row r="502" spans="2:24" ht="17.25" customHeight="1">
      <c r="B502" s="344"/>
      <c r="C502" s="344"/>
      <c r="D502" s="344"/>
      <c r="E502" s="344"/>
      <c r="F502" s="344"/>
      <c r="G502" s="344"/>
      <c r="H502" s="192"/>
      <c r="I502" s="192"/>
      <c r="J502" s="58"/>
      <c r="K502" s="322"/>
      <c r="L502" s="323"/>
      <c r="M502" s="322"/>
      <c r="N502" s="323"/>
      <c r="O502" s="170"/>
      <c r="P502" s="335"/>
      <c r="Q502" s="335"/>
      <c r="R502" s="303"/>
      <c r="S502" s="303"/>
      <c r="T502" s="303"/>
      <c r="U502" s="320"/>
      <c r="V502" s="320"/>
      <c r="X502" s="219"/>
    </row>
    <row r="503" spans="2:24" ht="17.25" customHeight="1">
      <c r="B503" s="344"/>
      <c r="C503" s="344"/>
      <c r="D503" s="344"/>
      <c r="E503" s="344"/>
      <c r="F503" s="344"/>
      <c r="G503" s="344"/>
      <c r="H503" s="192"/>
      <c r="I503" s="192"/>
      <c r="J503" s="58"/>
      <c r="K503" s="322"/>
      <c r="L503" s="323"/>
      <c r="M503" s="322"/>
      <c r="N503" s="323"/>
      <c r="O503" s="170"/>
      <c r="P503" s="335"/>
      <c r="Q503" s="335"/>
      <c r="R503" s="303"/>
      <c r="S503" s="303"/>
      <c r="T503" s="303"/>
      <c r="U503" s="320"/>
      <c r="V503" s="320"/>
      <c r="X503" s="219"/>
    </row>
    <row r="504" spans="2:24" ht="17.25" customHeight="1">
      <c r="B504" s="344"/>
      <c r="C504" s="344"/>
      <c r="D504" s="344"/>
      <c r="E504" s="344"/>
      <c r="F504" s="344"/>
      <c r="G504" s="344"/>
      <c r="H504" s="192"/>
      <c r="I504" s="192"/>
      <c r="J504" s="58"/>
      <c r="K504" s="322"/>
      <c r="L504" s="323"/>
      <c r="M504" s="322"/>
      <c r="N504" s="323"/>
      <c r="O504" s="170"/>
      <c r="P504" s="335"/>
      <c r="Q504" s="335"/>
      <c r="R504" s="303"/>
      <c r="S504" s="303"/>
      <c r="T504" s="303"/>
      <c r="U504" s="320"/>
      <c r="V504" s="320"/>
      <c r="X504" s="219"/>
    </row>
    <row r="505" spans="2:24" ht="17.25" customHeight="1">
      <c r="B505" s="11"/>
      <c r="C505" s="11"/>
      <c r="D505" s="11"/>
      <c r="E505" s="11"/>
      <c r="F505" s="11"/>
      <c r="G505" s="11"/>
      <c r="H505" s="11"/>
      <c r="I505" s="11"/>
      <c r="T505" s="219"/>
      <c r="U505" s="219"/>
    </row>
    <row r="506" spans="2:24" ht="17.25" customHeight="1">
      <c r="B506" s="341" t="s">
        <v>1252</v>
      </c>
      <c r="C506" s="341"/>
      <c r="D506" s="341"/>
      <c r="E506" s="341"/>
      <c r="F506" s="341"/>
      <c r="G506" s="341"/>
      <c r="H506" s="341"/>
      <c r="I506" s="341"/>
      <c r="J506" s="341"/>
      <c r="K506" s="341"/>
      <c r="L506" s="341"/>
      <c r="M506" s="341"/>
      <c r="T506" s="219"/>
      <c r="U506" s="219"/>
    </row>
    <row r="507" spans="2:24" ht="17.25" customHeight="1">
      <c r="B507" s="354" t="s">
        <v>241</v>
      </c>
      <c r="C507" s="305" t="s">
        <v>156</v>
      </c>
      <c r="D507" s="305" t="s">
        <v>525</v>
      </c>
      <c r="E507" s="305"/>
      <c r="F507" s="305"/>
      <c r="G507" s="305" t="s">
        <v>390</v>
      </c>
      <c r="H507" s="305"/>
      <c r="I507" s="305"/>
      <c r="J507" s="305" t="s">
        <v>391</v>
      </c>
      <c r="K507" s="305"/>
      <c r="L507" s="305"/>
      <c r="M507" s="305" t="s">
        <v>929</v>
      </c>
      <c r="N507" s="305"/>
      <c r="T507" s="219"/>
      <c r="U507" s="219"/>
    </row>
    <row r="508" spans="2:24" ht="17.25" customHeight="1">
      <c r="B508" s="354"/>
      <c r="C508" s="305"/>
      <c r="D508" s="305"/>
      <c r="E508" s="305"/>
      <c r="F508" s="305"/>
      <c r="G508" s="305"/>
      <c r="H508" s="305"/>
      <c r="I508" s="305"/>
      <c r="J508" s="305"/>
      <c r="K508" s="305"/>
      <c r="L508" s="305"/>
      <c r="M508" s="305"/>
      <c r="N508" s="305"/>
      <c r="T508" s="219"/>
      <c r="U508" s="219"/>
    </row>
    <row r="509" spans="2:24" ht="17.25" customHeight="1">
      <c r="B509" s="354"/>
      <c r="C509" s="305"/>
      <c r="D509" s="305"/>
      <c r="E509" s="305"/>
      <c r="F509" s="305"/>
      <c r="G509" s="305"/>
      <c r="H509" s="305"/>
      <c r="I509" s="305"/>
      <c r="J509" s="305"/>
      <c r="K509" s="305"/>
      <c r="L509" s="305"/>
      <c r="M509" s="305"/>
      <c r="N509" s="305"/>
      <c r="T509" s="219"/>
      <c r="U509" s="219"/>
    </row>
    <row r="510" spans="2:24" ht="17.25" customHeight="1">
      <c r="B510" s="354"/>
      <c r="C510" s="305"/>
      <c r="D510" s="304" t="s">
        <v>41</v>
      </c>
      <c r="E510" s="304" t="s">
        <v>42</v>
      </c>
      <c r="F510" s="304" t="s">
        <v>43</v>
      </c>
      <c r="G510" s="304" t="s">
        <v>41</v>
      </c>
      <c r="H510" s="304" t="s">
        <v>42</v>
      </c>
      <c r="I510" s="304" t="s">
        <v>43</v>
      </c>
      <c r="J510" s="304" t="s">
        <v>41</v>
      </c>
      <c r="K510" s="304" t="s">
        <v>42</v>
      </c>
      <c r="L510" s="304" t="s">
        <v>43</v>
      </c>
      <c r="M510" s="304" t="s">
        <v>41</v>
      </c>
      <c r="N510" s="304" t="s">
        <v>42</v>
      </c>
      <c r="T510" s="219"/>
      <c r="U510" s="219"/>
    </row>
    <row r="511" spans="2:24" ht="17.25" customHeight="1">
      <c r="B511" s="354"/>
      <c r="C511" s="305"/>
      <c r="D511" s="304"/>
      <c r="E511" s="304"/>
      <c r="F511" s="304"/>
      <c r="G511" s="304"/>
      <c r="H511" s="304"/>
      <c r="I511" s="304"/>
      <c r="J511" s="304"/>
      <c r="K511" s="304"/>
      <c r="L511" s="304"/>
      <c r="M511" s="304"/>
      <c r="N511" s="304"/>
      <c r="T511" s="219"/>
      <c r="U511" s="219"/>
    </row>
    <row r="512" spans="2:24" ht="17.25" customHeight="1">
      <c r="B512" s="354"/>
      <c r="C512" s="305"/>
      <c r="D512" s="304"/>
      <c r="E512" s="304"/>
      <c r="F512" s="304"/>
      <c r="G512" s="304"/>
      <c r="H512" s="304"/>
      <c r="I512" s="304"/>
      <c r="J512" s="304"/>
      <c r="K512" s="304"/>
      <c r="L512" s="304"/>
      <c r="M512" s="304"/>
      <c r="N512" s="304"/>
      <c r="T512" s="219"/>
      <c r="U512" s="219"/>
    </row>
    <row r="513" spans="2:23" ht="17.25" customHeight="1">
      <c r="B513" s="159" t="s">
        <v>233</v>
      </c>
      <c r="C513" s="163">
        <f>SUM(D513:F513)</f>
        <v>0</v>
      </c>
      <c r="D513" s="217"/>
      <c r="E513" s="217"/>
      <c r="F513" s="217"/>
      <c r="G513" s="217"/>
      <c r="H513" s="217"/>
      <c r="I513" s="217"/>
      <c r="J513" s="217"/>
      <c r="K513" s="217"/>
      <c r="L513" s="217"/>
      <c r="M513" s="217"/>
      <c r="N513" s="217"/>
      <c r="T513" s="219"/>
      <c r="U513" s="219"/>
    </row>
    <row r="514" spans="2:23" ht="17.25" customHeight="1">
      <c r="B514" s="159" t="s">
        <v>920</v>
      </c>
      <c r="C514" s="163">
        <f>SUM(D514:F514)</f>
        <v>0</v>
      </c>
      <c r="D514" s="217"/>
      <c r="E514" s="217"/>
      <c r="F514" s="217"/>
      <c r="G514" s="217"/>
      <c r="H514" s="217"/>
      <c r="I514" s="217"/>
      <c r="J514" s="217"/>
      <c r="K514" s="217"/>
      <c r="L514" s="217"/>
      <c r="M514" s="217"/>
      <c r="N514" s="217"/>
      <c r="T514" s="219"/>
      <c r="U514" s="219"/>
    </row>
    <row r="515" spans="2:23" ht="17.25" customHeight="1">
      <c r="B515" s="159" t="s">
        <v>1237</v>
      </c>
      <c r="C515" s="163">
        <f>SUM(D515:F515)</f>
        <v>0</v>
      </c>
      <c r="D515" s="174"/>
      <c r="E515" s="174"/>
      <c r="F515" s="174"/>
      <c r="G515" s="174"/>
      <c r="H515" s="174"/>
      <c r="I515" s="174"/>
      <c r="J515" s="174"/>
      <c r="K515" s="174"/>
      <c r="L515" s="174"/>
      <c r="M515" s="174"/>
      <c r="N515" s="174"/>
      <c r="T515" s="219"/>
      <c r="U515" s="219"/>
    </row>
    <row r="516" spans="2:23" ht="17.25" customHeight="1">
      <c r="B516" s="11"/>
      <c r="C516" s="11"/>
      <c r="D516" s="11"/>
      <c r="E516" s="11"/>
      <c r="F516" s="11"/>
      <c r="G516" s="11"/>
      <c r="H516" s="11"/>
      <c r="I516" s="11"/>
      <c r="T516" s="219"/>
      <c r="U516" s="219"/>
    </row>
    <row r="517" spans="2:23" ht="17.25" customHeight="1">
      <c r="B517" s="312" t="s">
        <v>899</v>
      </c>
      <c r="C517" s="312"/>
      <c r="D517" s="312"/>
      <c r="E517" s="312"/>
      <c r="F517" s="312"/>
      <c r="G517" s="312"/>
      <c r="H517" s="312"/>
      <c r="I517" s="312"/>
      <c r="J517" s="312"/>
      <c r="K517" s="312"/>
      <c r="L517" s="312"/>
      <c r="M517" s="312"/>
      <c r="N517" s="312"/>
      <c r="O517" s="312"/>
      <c r="P517" s="312"/>
      <c r="Q517" s="312"/>
      <c r="R517" s="312"/>
      <c r="S517" s="312"/>
    </row>
    <row r="518" spans="2:23" ht="17.25" customHeight="1">
      <c r="B518" s="312"/>
      <c r="C518" s="312"/>
      <c r="D518" s="312"/>
      <c r="E518" s="312"/>
      <c r="F518" s="312"/>
      <c r="G518" s="312"/>
      <c r="H518" s="312"/>
      <c r="I518" s="312"/>
      <c r="J518" s="312"/>
      <c r="K518" s="312"/>
      <c r="L518" s="312"/>
      <c r="M518" s="312"/>
      <c r="N518" s="312"/>
      <c r="O518" s="312"/>
      <c r="P518" s="312"/>
      <c r="Q518" s="312"/>
      <c r="R518" s="312"/>
      <c r="S518" s="312"/>
    </row>
    <row r="519" spans="2:23" ht="17.25" customHeight="1">
      <c r="V519" s="46"/>
      <c r="W519" s="46"/>
    </row>
    <row r="520" spans="2:23" ht="17.25" customHeight="1">
      <c r="B520" s="313" t="s">
        <v>799</v>
      </c>
      <c r="C520" s="313"/>
      <c r="D520" s="313"/>
      <c r="E520" s="313"/>
      <c r="F520" s="313"/>
      <c r="G520" s="313"/>
      <c r="H520" s="313"/>
      <c r="I520" s="313"/>
    </row>
    <row r="521" spans="2:23" ht="17.25" customHeight="1">
      <c r="T521" s="219"/>
      <c r="U521" s="219"/>
      <c r="V521" s="219"/>
    </row>
    <row r="522" spans="2:23" ht="17.25" customHeight="1">
      <c r="B522" s="369" t="s">
        <v>1253</v>
      </c>
      <c r="C522" s="369"/>
      <c r="D522" s="369"/>
      <c r="E522" s="369"/>
      <c r="F522" s="369"/>
      <c r="G522" s="369"/>
      <c r="H522" s="197"/>
      <c r="T522" s="219"/>
      <c r="U522" s="219"/>
      <c r="V522" s="219"/>
    </row>
    <row r="523" spans="2:23" ht="17.25" customHeight="1">
      <c r="B523" s="339" t="s">
        <v>112</v>
      </c>
      <c r="C523" s="339"/>
      <c r="D523" s="339" t="s">
        <v>113</v>
      </c>
      <c r="E523" s="339"/>
      <c r="F523" s="339" t="s">
        <v>114</v>
      </c>
      <c r="G523" s="339"/>
      <c r="H523" s="339" t="s">
        <v>790</v>
      </c>
      <c r="I523" s="339"/>
      <c r="J523" s="339"/>
      <c r="K523" s="339"/>
      <c r="L523" s="339"/>
      <c r="M523" s="339"/>
      <c r="N523" s="373" t="s">
        <v>392</v>
      </c>
      <c r="O523" s="373"/>
      <c r="P523" s="373"/>
      <c r="Q523" s="373"/>
      <c r="R523" s="373"/>
      <c r="S523" s="373"/>
      <c r="T523" s="219"/>
      <c r="U523" s="219"/>
      <c r="V523" s="219"/>
    </row>
    <row r="524" spans="2:23" ht="17.25" customHeight="1">
      <c r="B524" s="339"/>
      <c r="C524" s="339"/>
      <c r="D524" s="339"/>
      <c r="E524" s="339"/>
      <c r="F524" s="339"/>
      <c r="G524" s="339"/>
      <c r="H524" s="339"/>
      <c r="I524" s="339"/>
      <c r="J524" s="339"/>
      <c r="K524" s="339"/>
      <c r="L524" s="339"/>
      <c r="M524" s="339"/>
      <c r="N524" s="373"/>
      <c r="O524" s="373"/>
      <c r="P524" s="373"/>
      <c r="Q524" s="373"/>
      <c r="R524" s="373"/>
      <c r="S524" s="373"/>
      <c r="T524" s="219"/>
      <c r="U524" s="219"/>
      <c r="V524" s="219"/>
    </row>
    <row r="525" spans="2:23" ht="17.25" customHeight="1">
      <c r="B525" s="320">
        <v>10557800</v>
      </c>
      <c r="C525" s="320"/>
      <c r="D525" s="320">
        <v>10890320</v>
      </c>
      <c r="E525" s="320"/>
      <c r="F525" s="320">
        <v>7740372.8700000001</v>
      </c>
      <c r="G525" s="320"/>
      <c r="H525" s="303" t="s">
        <v>1108</v>
      </c>
      <c r="I525" s="303"/>
      <c r="J525" s="303"/>
      <c r="K525" s="303"/>
      <c r="L525" s="303"/>
      <c r="M525" s="303"/>
      <c r="N525" s="334"/>
      <c r="O525" s="334"/>
      <c r="P525" s="334"/>
      <c r="Q525" s="334"/>
      <c r="R525" s="334"/>
      <c r="S525" s="334"/>
      <c r="T525" s="219"/>
      <c r="U525" s="219"/>
      <c r="V525" s="219"/>
    </row>
    <row r="526" spans="2:23" ht="17.25" customHeight="1">
      <c r="B526" s="320">
        <v>1630000</v>
      </c>
      <c r="C526" s="320"/>
      <c r="D526" s="320">
        <v>1530000</v>
      </c>
      <c r="E526" s="320"/>
      <c r="F526" s="320">
        <v>743884.81</v>
      </c>
      <c r="G526" s="320"/>
      <c r="H526" s="303" t="s">
        <v>1109</v>
      </c>
      <c r="I526" s="303"/>
      <c r="J526" s="303"/>
      <c r="K526" s="303"/>
      <c r="L526" s="303"/>
      <c r="M526" s="303"/>
      <c r="N526" s="334"/>
      <c r="O526" s="334"/>
      <c r="P526" s="334"/>
      <c r="Q526" s="334"/>
      <c r="R526" s="334"/>
      <c r="S526" s="334"/>
      <c r="T526" s="219"/>
      <c r="U526" s="219"/>
      <c r="V526" s="219"/>
    </row>
    <row r="527" spans="2:23" ht="17.25" customHeight="1">
      <c r="B527" s="320">
        <v>40000</v>
      </c>
      <c r="C527" s="320"/>
      <c r="D527" s="320">
        <v>45000</v>
      </c>
      <c r="E527" s="320"/>
      <c r="F527" s="320">
        <v>39897</v>
      </c>
      <c r="G527" s="320"/>
      <c r="H527" s="303" t="s">
        <v>1110</v>
      </c>
      <c r="I527" s="303"/>
      <c r="J527" s="303"/>
      <c r="K527" s="303"/>
      <c r="L527" s="303"/>
      <c r="M527" s="303"/>
      <c r="N527" s="334"/>
      <c r="O527" s="334"/>
      <c r="P527" s="334"/>
      <c r="Q527" s="334"/>
      <c r="R527" s="334"/>
      <c r="S527" s="334"/>
      <c r="T527" s="219"/>
      <c r="U527" s="219"/>
      <c r="V527" s="219"/>
    </row>
    <row r="528" spans="2:23" ht="17.25" customHeight="1">
      <c r="B528" s="320">
        <v>1219800</v>
      </c>
      <c r="C528" s="320"/>
      <c r="D528" s="320">
        <v>700600</v>
      </c>
      <c r="E528" s="320"/>
      <c r="F528" s="320">
        <v>310620.33</v>
      </c>
      <c r="G528" s="320"/>
      <c r="H528" s="303" t="s">
        <v>1111</v>
      </c>
      <c r="I528" s="303"/>
      <c r="J528" s="303"/>
      <c r="K528" s="303"/>
      <c r="L528" s="303"/>
      <c r="M528" s="303"/>
      <c r="N528" s="334"/>
      <c r="O528" s="334"/>
      <c r="P528" s="334"/>
      <c r="Q528" s="334"/>
      <c r="R528" s="334"/>
      <c r="S528" s="334"/>
      <c r="T528" s="219"/>
      <c r="U528" s="219"/>
      <c r="V528" s="219"/>
    </row>
    <row r="529" spans="2:22" ht="17.25" customHeight="1">
      <c r="B529" s="320">
        <v>70000</v>
      </c>
      <c r="C529" s="320"/>
      <c r="D529" s="320">
        <v>100000</v>
      </c>
      <c r="E529" s="320"/>
      <c r="F529" s="320">
        <v>78155.87</v>
      </c>
      <c r="G529" s="320"/>
      <c r="H529" s="303" t="s">
        <v>1112</v>
      </c>
      <c r="I529" s="303"/>
      <c r="J529" s="303"/>
      <c r="K529" s="303"/>
      <c r="L529" s="303"/>
      <c r="M529" s="303"/>
      <c r="N529" s="334"/>
      <c r="O529" s="334"/>
      <c r="P529" s="334"/>
      <c r="Q529" s="334"/>
      <c r="R529" s="334"/>
      <c r="S529" s="334"/>
      <c r="T529" s="219"/>
      <c r="U529" s="219"/>
      <c r="V529" s="219"/>
    </row>
    <row r="530" spans="2:22" ht="17.25" customHeight="1">
      <c r="B530" s="320">
        <v>10000</v>
      </c>
      <c r="C530" s="320"/>
      <c r="D530" s="320">
        <v>6000</v>
      </c>
      <c r="E530" s="320"/>
      <c r="F530" s="320"/>
      <c r="G530" s="320"/>
      <c r="H530" s="303" t="s">
        <v>1257</v>
      </c>
      <c r="I530" s="303"/>
      <c r="J530" s="303"/>
      <c r="K530" s="303"/>
      <c r="L530" s="303"/>
      <c r="M530" s="303"/>
      <c r="N530" s="334"/>
      <c r="O530" s="334"/>
      <c r="P530" s="334"/>
      <c r="Q530" s="334"/>
      <c r="R530" s="334"/>
      <c r="S530" s="334"/>
      <c r="T530" s="219"/>
      <c r="U530" s="219"/>
      <c r="V530" s="219"/>
    </row>
    <row r="531" spans="2:22" ht="17.25" customHeight="1">
      <c r="B531" s="320">
        <v>45000</v>
      </c>
      <c r="C531" s="320"/>
      <c r="D531" s="320">
        <v>15000</v>
      </c>
      <c r="E531" s="320"/>
      <c r="F531" s="320">
        <v>13907.65</v>
      </c>
      <c r="G531" s="320"/>
      <c r="H531" s="303" t="s">
        <v>1113</v>
      </c>
      <c r="I531" s="303"/>
      <c r="J531" s="303"/>
      <c r="K531" s="303"/>
      <c r="L531" s="303"/>
      <c r="M531" s="303"/>
      <c r="N531" s="334"/>
      <c r="O531" s="334"/>
      <c r="P531" s="334"/>
      <c r="Q531" s="334"/>
      <c r="R531" s="334"/>
      <c r="S531" s="334"/>
      <c r="T531" s="219"/>
      <c r="U531" s="219"/>
      <c r="V531" s="219"/>
    </row>
    <row r="532" spans="2:22" ht="17.25" customHeight="1">
      <c r="B532" s="320">
        <v>1800000</v>
      </c>
      <c r="C532" s="320"/>
      <c r="D532" s="320">
        <v>3078660</v>
      </c>
      <c r="E532" s="320"/>
      <c r="F532" s="320">
        <v>597874</v>
      </c>
      <c r="G532" s="320"/>
      <c r="H532" s="303" t="s">
        <v>1114</v>
      </c>
      <c r="I532" s="303"/>
      <c r="J532" s="303"/>
      <c r="K532" s="303"/>
      <c r="L532" s="303"/>
      <c r="M532" s="303"/>
      <c r="N532" s="334"/>
      <c r="O532" s="334"/>
      <c r="P532" s="334"/>
      <c r="Q532" s="334"/>
      <c r="R532" s="334"/>
      <c r="S532" s="334"/>
      <c r="T532" s="219"/>
      <c r="U532" s="219"/>
      <c r="V532" s="219"/>
    </row>
    <row r="533" spans="2:22" ht="17.25" customHeight="1">
      <c r="B533" s="320">
        <v>1023900</v>
      </c>
      <c r="C533" s="320"/>
      <c r="D533" s="320">
        <v>303920</v>
      </c>
      <c r="E533" s="320"/>
      <c r="F533" s="320">
        <v>264430</v>
      </c>
      <c r="G533" s="320"/>
      <c r="H533" s="303" t="s">
        <v>1115</v>
      </c>
      <c r="I533" s="303"/>
      <c r="J533" s="303"/>
      <c r="K533" s="303"/>
      <c r="L533" s="303"/>
      <c r="M533" s="303"/>
      <c r="N533" s="334"/>
      <c r="O533" s="334"/>
      <c r="P533" s="334"/>
      <c r="Q533" s="334"/>
      <c r="R533" s="334"/>
      <c r="S533" s="334"/>
      <c r="T533" s="219"/>
      <c r="U533" s="219"/>
      <c r="V533" s="219"/>
    </row>
    <row r="534" spans="2:22" ht="17.25" customHeight="1">
      <c r="B534" s="320">
        <v>558000</v>
      </c>
      <c r="C534" s="320"/>
      <c r="D534" s="320">
        <v>617520</v>
      </c>
      <c r="E534" s="320"/>
      <c r="F534" s="320">
        <v>417240.55</v>
      </c>
      <c r="G534" s="320"/>
      <c r="H534" s="303" t="s">
        <v>1116</v>
      </c>
      <c r="I534" s="303"/>
      <c r="J534" s="303"/>
      <c r="K534" s="303"/>
      <c r="L534" s="303"/>
      <c r="M534" s="303"/>
      <c r="N534" s="334"/>
      <c r="O534" s="334"/>
      <c r="P534" s="334"/>
      <c r="Q534" s="334"/>
      <c r="R534" s="334"/>
      <c r="S534" s="334"/>
      <c r="T534" s="219"/>
      <c r="U534" s="219"/>
      <c r="V534" s="219"/>
    </row>
    <row r="535" spans="2:22" ht="17.25" customHeight="1">
      <c r="B535" s="320">
        <v>16954500</v>
      </c>
      <c r="C535" s="320"/>
      <c r="D535" s="320">
        <v>17287020</v>
      </c>
      <c r="E535" s="320"/>
      <c r="F535" s="320">
        <v>10206383.08</v>
      </c>
      <c r="G535" s="320"/>
      <c r="H535" s="303" t="s">
        <v>1117</v>
      </c>
      <c r="I535" s="303"/>
      <c r="J535" s="303"/>
      <c r="K535" s="303"/>
      <c r="L535" s="303"/>
      <c r="M535" s="303"/>
      <c r="N535" s="334"/>
      <c r="O535" s="334"/>
      <c r="P535" s="334"/>
      <c r="Q535" s="334"/>
      <c r="R535" s="334"/>
      <c r="S535" s="334"/>
      <c r="T535" s="219"/>
      <c r="U535" s="219"/>
      <c r="V535" s="219"/>
    </row>
    <row r="536" spans="2:22" ht="17.25" customHeight="1">
      <c r="B536" s="320"/>
      <c r="C536" s="320"/>
      <c r="D536" s="320"/>
      <c r="E536" s="320"/>
      <c r="F536" s="320"/>
      <c r="G536" s="320"/>
      <c r="H536" s="334"/>
      <c r="I536" s="334"/>
      <c r="J536" s="334"/>
      <c r="K536" s="334"/>
      <c r="L536" s="334"/>
      <c r="M536" s="334"/>
      <c r="N536" s="334"/>
      <c r="O536" s="334"/>
      <c r="P536" s="334"/>
      <c r="Q536" s="334"/>
      <c r="R536" s="334"/>
      <c r="S536" s="334"/>
      <c r="T536" s="219"/>
      <c r="U536" s="219"/>
      <c r="V536" s="219"/>
    </row>
    <row r="537" spans="2:22" ht="17.25" customHeight="1">
      <c r="B537" s="320"/>
      <c r="C537" s="320"/>
      <c r="D537" s="320"/>
      <c r="E537" s="320"/>
      <c r="F537" s="320"/>
      <c r="G537" s="320"/>
      <c r="H537" s="334"/>
      <c r="I537" s="334"/>
      <c r="J537" s="334"/>
      <c r="K537" s="334"/>
      <c r="L537" s="334"/>
      <c r="M537" s="334"/>
      <c r="N537" s="334"/>
      <c r="O537" s="334"/>
      <c r="P537" s="334"/>
      <c r="Q537" s="334"/>
      <c r="R537" s="334"/>
      <c r="S537" s="334"/>
      <c r="T537" s="219"/>
      <c r="U537" s="219"/>
      <c r="V537" s="219"/>
    </row>
    <row r="538" spans="2:22" ht="17.25" customHeight="1">
      <c r="B538" s="12"/>
      <c r="C538" s="12"/>
      <c r="D538" s="12"/>
      <c r="E538" s="12"/>
      <c r="F538" s="12"/>
      <c r="G538" s="12"/>
      <c r="H538" s="13"/>
      <c r="I538" s="13"/>
      <c r="J538" s="13"/>
      <c r="K538" s="13"/>
      <c r="L538" s="13"/>
      <c r="M538" s="13"/>
      <c r="N538" s="13"/>
      <c r="O538" s="13"/>
      <c r="P538" s="13"/>
      <c r="Q538" s="13"/>
      <c r="R538" s="12"/>
      <c r="T538" s="219"/>
      <c r="U538" s="219"/>
      <c r="V538" s="219"/>
    </row>
    <row r="539" spans="2:22" ht="17.25" customHeight="1">
      <c r="B539" s="419" t="s">
        <v>1254</v>
      </c>
      <c r="C539" s="419"/>
      <c r="D539" s="419"/>
      <c r="E539" s="419"/>
      <c r="F539" s="419"/>
      <c r="G539" s="419"/>
      <c r="H539" s="197"/>
      <c r="R539" s="12"/>
      <c r="T539" s="219"/>
      <c r="U539" s="219"/>
      <c r="V539" s="219"/>
    </row>
    <row r="540" spans="2:22" ht="17.25" customHeight="1">
      <c r="B540" s="339" t="s">
        <v>112</v>
      </c>
      <c r="C540" s="339"/>
      <c r="D540" s="339" t="s">
        <v>113</v>
      </c>
      <c r="E540" s="339"/>
      <c r="F540" s="339" t="s">
        <v>114</v>
      </c>
      <c r="G540" s="339"/>
      <c r="H540" s="339" t="s">
        <v>791</v>
      </c>
      <c r="I540" s="339"/>
      <c r="J540" s="339"/>
      <c r="K540" s="339"/>
      <c r="L540" s="339"/>
      <c r="M540" s="339"/>
      <c r="N540" s="373" t="s">
        <v>116</v>
      </c>
      <c r="O540" s="373"/>
      <c r="P540" s="373"/>
      <c r="Q540" s="373"/>
      <c r="R540" s="373"/>
      <c r="S540" s="373"/>
      <c r="T540" s="219"/>
      <c r="U540" s="219"/>
      <c r="V540" s="219"/>
    </row>
    <row r="541" spans="2:22" ht="17.25" customHeight="1">
      <c r="B541" s="339"/>
      <c r="C541" s="339"/>
      <c r="D541" s="339"/>
      <c r="E541" s="339"/>
      <c r="F541" s="339"/>
      <c r="G541" s="339"/>
      <c r="H541" s="339"/>
      <c r="I541" s="339"/>
      <c r="J541" s="339"/>
      <c r="K541" s="339"/>
      <c r="L541" s="339"/>
      <c r="M541" s="339"/>
      <c r="N541" s="373"/>
      <c r="O541" s="373"/>
      <c r="P541" s="373"/>
      <c r="Q541" s="373"/>
      <c r="R541" s="373"/>
      <c r="S541" s="373"/>
      <c r="T541" s="219"/>
      <c r="U541" s="219"/>
      <c r="V541" s="219"/>
    </row>
    <row r="542" spans="2:22" ht="17.25" customHeight="1">
      <c r="B542" s="320"/>
      <c r="C542" s="320"/>
      <c r="D542" s="320"/>
      <c r="E542" s="320"/>
      <c r="F542" s="320"/>
      <c r="G542" s="320"/>
      <c r="H542" s="336"/>
      <c r="I542" s="336"/>
      <c r="J542" s="336"/>
      <c r="K542" s="336"/>
      <c r="L542" s="336"/>
      <c r="M542" s="336"/>
      <c r="N542" s="337"/>
      <c r="O542" s="337"/>
      <c r="P542" s="337"/>
      <c r="Q542" s="337"/>
      <c r="R542" s="337"/>
      <c r="S542" s="337"/>
      <c r="T542" s="219"/>
      <c r="U542" s="219"/>
      <c r="V542" s="219"/>
    </row>
    <row r="543" spans="2:22" ht="17.25" customHeight="1">
      <c r="B543" s="320"/>
      <c r="C543" s="320"/>
      <c r="D543" s="320"/>
      <c r="E543" s="320"/>
      <c r="F543" s="320"/>
      <c r="G543" s="320"/>
      <c r="H543" s="336"/>
      <c r="I543" s="336"/>
      <c r="J543" s="336"/>
      <c r="K543" s="336"/>
      <c r="L543" s="336"/>
      <c r="M543" s="336"/>
      <c r="N543" s="337"/>
      <c r="O543" s="337"/>
      <c r="P543" s="337"/>
      <c r="Q543" s="337"/>
      <c r="R543" s="337"/>
      <c r="S543" s="337"/>
      <c r="T543" s="219"/>
      <c r="U543" s="219"/>
      <c r="V543" s="219"/>
    </row>
    <row r="544" spans="2:22" ht="17.25" customHeight="1">
      <c r="B544" s="320"/>
      <c r="C544" s="320"/>
      <c r="D544" s="320"/>
      <c r="E544" s="320"/>
      <c r="F544" s="320"/>
      <c r="G544" s="320"/>
      <c r="H544" s="336"/>
      <c r="I544" s="336"/>
      <c r="J544" s="336"/>
      <c r="K544" s="336"/>
      <c r="L544" s="336"/>
      <c r="M544" s="336"/>
      <c r="N544" s="337"/>
      <c r="O544" s="337"/>
      <c r="P544" s="337"/>
      <c r="Q544" s="337"/>
      <c r="R544" s="337"/>
      <c r="S544" s="337"/>
      <c r="T544" s="219"/>
      <c r="U544" s="219"/>
      <c r="V544" s="218"/>
    </row>
    <row r="545" spans="2:22" ht="17.25" customHeight="1">
      <c r="B545" s="320"/>
      <c r="C545" s="320"/>
      <c r="D545" s="320"/>
      <c r="E545" s="320"/>
      <c r="F545" s="320"/>
      <c r="G545" s="320"/>
      <c r="H545" s="336"/>
      <c r="I545" s="336"/>
      <c r="J545" s="336"/>
      <c r="K545" s="336"/>
      <c r="L545" s="336"/>
      <c r="M545" s="336"/>
      <c r="N545" s="337"/>
      <c r="O545" s="337"/>
      <c r="P545" s="337"/>
      <c r="Q545" s="337"/>
      <c r="R545" s="337"/>
      <c r="S545" s="337"/>
      <c r="T545" s="219"/>
      <c r="U545" s="219"/>
      <c r="V545" s="218"/>
    </row>
    <row r="546" spans="2:22" ht="17.25" customHeight="1">
      <c r="B546" s="320"/>
      <c r="C546" s="320"/>
      <c r="D546" s="320"/>
      <c r="E546" s="320"/>
      <c r="F546" s="320"/>
      <c r="G546" s="320"/>
      <c r="H546" s="336"/>
      <c r="I546" s="336"/>
      <c r="J546" s="336"/>
      <c r="K546" s="336"/>
      <c r="L546" s="336"/>
      <c r="M546" s="336"/>
      <c r="N546" s="337"/>
      <c r="O546" s="337"/>
      <c r="P546" s="337"/>
      <c r="Q546" s="337"/>
      <c r="R546" s="337"/>
      <c r="S546" s="337"/>
      <c r="T546" s="219"/>
      <c r="U546" s="219"/>
      <c r="V546" s="240"/>
    </row>
    <row r="547" spans="2:22" ht="17.25" customHeight="1">
      <c r="B547" s="320"/>
      <c r="C547" s="320"/>
      <c r="D547" s="320"/>
      <c r="E547" s="320"/>
      <c r="F547" s="320"/>
      <c r="G547" s="320"/>
      <c r="H547" s="336"/>
      <c r="I547" s="336"/>
      <c r="J547" s="336"/>
      <c r="K547" s="336"/>
      <c r="L547" s="336"/>
      <c r="M547" s="336"/>
      <c r="N547" s="337"/>
      <c r="O547" s="337"/>
      <c r="P547" s="337"/>
      <c r="Q547" s="337"/>
      <c r="R547" s="337"/>
      <c r="S547" s="337"/>
      <c r="T547" s="219"/>
      <c r="U547" s="219"/>
      <c r="V547" s="240"/>
    </row>
    <row r="548" spans="2:22" ht="17.25" customHeight="1">
      <c r="B548" s="320"/>
      <c r="C548" s="320"/>
      <c r="D548" s="320"/>
      <c r="E548" s="320"/>
      <c r="F548" s="320"/>
      <c r="G548" s="320"/>
      <c r="H548" s="336"/>
      <c r="I548" s="336"/>
      <c r="J548" s="336"/>
      <c r="K548" s="336"/>
      <c r="L548" s="336"/>
      <c r="M548" s="336"/>
      <c r="N548" s="337"/>
      <c r="O548" s="337"/>
      <c r="P548" s="337"/>
      <c r="Q548" s="337"/>
      <c r="R548" s="337"/>
      <c r="S548" s="337"/>
      <c r="T548" s="219"/>
      <c r="U548" s="219"/>
      <c r="V548" s="240"/>
    </row>
    <row r="549" spans="2:22" ht="17.25" customHeight="1">
      <c r="B549" s="320"/>
      <c r="C549" s="320"/>
      <c r="D549" s="320"/>
      <c r="E549" s="320"/>
      <c r="F549" s="320"/>
      <c r="G549" s="320"/>
      <c r="H549" s="336"/>
      <c r="I549" s="336"/>
      <c r="J549" s="336"/>
      <c r="K549" s="336"/>
      <c r="L549" s="336"/>
      <c r="M549" s="336"/>
      <c r="N549" s="337"/>
      <c r="O549" s="337"/>
      <c r="P549" s="337"/>
      <c r="Q549" s="337"/>
      <c r="R549" s="337"/>
      <c r="S549" s="337"/>
      <c r="T549" s="219"/>
      <c r="U549" s="219"/>
      <c r="V549" s="240"/>
    </row>
    <row r="550" spans="2:22" ht="17.25" customHeight="1">
      <c r="B550" s="10"/>
      <c r="C550" s="10"/>
      <c r="D550" s="10"/>
      <c r="E550" s="10"/>
      <c r="F550" s="10"/>
      <c r="G550" s="10"/>
      <c r="H550" s="10"/>
      <c r="I550" s="10"/>
      <c r="J550" s="10"/>
      <c r="K550" s="13"/>
      <c r="L550" s="13"/>
      <c r="M550" s="14"/>
      <c r="N550" s="14"/>
      <c r="O550" s="14"/>
      <c r="P550" s="14"/>
      <c r="Q550" s="14"/>
      <c r="R550" s="12"/>
      <c r="T550" s="219"/>
      <c r="U550" s="219"/>
      <c r="V550" s="240"/>
    </row>
    <row r="551" spans="2:22" ht="17.25" customHeight="1">
      <c r="B551" s="425" t="s">
        <v>1255</v>
      </c>
      <c r="C551" s="425"/>
      <c r="D551" s="425"/>
      <c r="E551" s="425"/>
      <c r="F551" s="425"/>
      <c r="G551" s="425"/>
      <c r="H551" s="13"/>
      <c r="I551" s="13"/>
      <c r="J551" s="13"/>
      <c r="K551" s="13"/>
      <c r="L551" s="13"/>
      <c r="M551" s="14"/>
      <c r="N551" s="14"/>
      <c r="O551" s="14"/>
      <c r="P551" s="14"/>
      <c r="Q551" s="14"/>
      <c r="R551" s="12"/>
      <c r="T551" s="219"/>
      <c r="U551" s="219"/>
      <c r="V551" s="240"/>
    </row>
    <row r="552" spans="2:22" ht="17.25" customHeight="1">
      <c r="B552" s="305" t="s">
        <v>112</v>
      </c>
      <c r="C552" s="305"/>
      <c r="D552" s="305" t="s">
        <v>113</v>
      </c>
      <c r="E552" s="305"/>
      <c r="F552" s="305" t="s">
        <v>114</v>
      </c>
      <c r="G552" s="305"/>
      <c r="H552" s="305" t="s">
        <v>165</v>
      </c>
      <c r="I552" s="305"/>
      <c r="J552" s="305" t="s">
        <v>252</v>
      </c>
      <c r="K552" s="305"/>
      <c r="L552" s="305" t="s">
        <v>264</v>
      </c>
      <c r="M552" s="305"/>
      <c r="N552" s="305" t="s">
        <v>263</v>
      </c>
      <c r="O552" s="305"/>
      <c r="P552" s="305" t="s">
        <v>265</v>
      </c>
      <c r="Q552" s="305"/>
      <c r="R552" s="305" t="s">
        <v>264</v>
      </c>
      <c r="S552" s="305"/>
      <c r="T552" s="219"/>
      <c r="U552" s="219"/>
      <c r="V552" s="241"/>
    </row>
    <row r="553" spans="2:22" ht="17.25" customHeight="1">
      <c r="B553" s="305"/>
      <c r="C553" s="305"/>
      <c r="D553" s="305"/>
      <c r="E553" s="305"/>
      <c r="F553" s="305"/>
      <c r="G553" s="305"/>
      <c r="H553" s="305"/>
      <c r="I553" s="305"/>
      <c r="J553" s="305"/>
      <c r="K553" s="305"/>
      <c r="L553" s="305"/>
      <c r="M553" s="305"/>
      <c r="N553" s="305"/>
      <c r="O553" s="305"/>
      <c r="P553" s="305"/>
      <c r="Q553" s="305"/>
      <c r="R553" s="305"/>
      <c r="S553" s="305"/>
      <c r="T553" s="219"/>
      <c r="U553" s="219"/>
      <c r="V553" s="241"/>
    </row>
    <row r="554" spans="2:22" ht="17.25" customHeight="1">
      <c r="B554" s="305"/>
      <c r="C554" s="305"/>
      <c r="D554" s="305"/>
      <c r="E554" s="305"/>
      <c r="F554" s="305"/>
      <c r="G554" s="305"/>
      <c r="H554" s="305"/>
      <c r="I554" s="305"/>
      <c r="J554" s="305"/>
      <c r="K554" s="305"/>
      <c r="L554" s="305"/>
      <c r="M554" s="305"/>
      <c r="N554" s="305"/>
      <c r="O554" s="305"/>
      <c r="P554" s="305"/>
      <c r="Q554" s="305"/>
      <c r="R554" s="305"/>
      <c r="S554" s="305"/>
      <c r="T554" s="219"/>
      <c r="U554" s="219"/>
      <c r="V554" s="219"/>
    </row>
    <row r="555" spans="2:22" ht="17.25" customHeight="1">
      <c r="B555" s="305"/>
      <c r="C555" s="305"/>
      <c r="D555" s="305"/>
      <c r="E555" s="305"/>
      <c r="F555" s="305"/>
      <c r="G555" s="305"/>
      <c r="H555" s="305"/>
      <c r="I555" s="305"/>
      <c r="J555" s="305"/>
      <c r="K555" s="305"/>
      <c r="L555" s="305"/>
      <c r="M555" s="305"/>
      <c r="N555" s="305"/>
      <c r="O555" s="305"/>
      <c r="P555" s="305"/>
      <c r="Q555" s="305"/>
      <c r="R555" s="305"/>
      <c r="S555" s="305"/>
      <c r="T555" s="219"/>
      <c r="U555" s="219"/>
      <c r="V555" s="219"/>
    </row>
    <row r="556" spans="2:22" ht="17.25" customHeight="1">
      <c r="B556" s="430"/>
      <c r="C556" s="430"/>
      <c r="D556" s="430"/>
      <c r="E556" s="430"/>
      <c r="F556" s="430"/>
      <c r="G556" s="430"/>
      <c r="H556" s="426"/>
      <c r="I556" s="426"/>
      <c r="J556" s="426"/>
      <c r="K556" s="426"/>
      <c r="L556" s="426"/>
      <c r="M556" s="426"/>
      <c r="N556" s="426"/>
      <c r="O556" s="426"/>
      <c r="P556" s="430"/>
      <c r="Q556" s="430"/>
      <c r="R556" s="430"/>
      <c r="S556" s="430"/>
      <c r="T556" s="219"/>
      <c r="U556" s="219"/>
      <c r="V556" s="219"/>
    </row>
    <row r="557" spans="2:22" ht="17.25" customHeight="1">
      <c r="B557" s="10"/>
      <c r="C557" s="10"/>
      <c r="D557" s="10"/>
      <c r="E557" s="10"/>
      <c r="F557" s="10"/>
      <c r="G557" s="10"/>
      <c r="H557" s="10"/>
      <c r="I557" s="10"/>
      <c r="J557" s="10"/>
      <c r="K557" s="13"/>
      <c r="L557" s="13"/>
      <c r="M557" s="14"/>
      <c r="N557" s="14"/>
      <c r="O557" s="14"/>
      <c r="P557" s="14"/>
      <c r="Q557" s="14"/>
      <c r="R557" s="12"/>
      <c r="T557" s="219"/>
      <c r="U557" s="219"/>
      <c r="V557" s="219"/>
    </row>
    <row r="558" spans="2:22" ht="17.25" customHeight="1">
      <c r="B558" s="333" t="s">
        <v>560</v>
      </c>
      <c r="C558" s="333"/>
      <c r="D558" s="333"/>
      <c r="E558" s="23"/>
      <c r="F558" s="23"/>
      <c r="G558" s="23"/>
      <c r="H558" s="23"/>
      <c r="I558" s="22"/>
      <c r="J558" s="22"/>
      <c r="K558" s="22"/>
      <c r="L558" s="22"/>
      <c r="M558" s="22"/>
      <c r="N558" s="20"/>
      <c r="T558" s="219"/>
      <c r="U558" s="219"/>
      <c r="V558" s="219"/>
    </row>
    <row r="559" spans="2:22" ht="17.25" customHeight="1">
      <c r="B559" s="470" t="s">
        <v>1318</v>
      </c>
      <c r="C559" s="470"/>
      <c r="D559" s="470"/>
      <c r="E559" s="470"/>
      <c r="F559" s="470"/>
      <c r="G559" s="470"/>
      <c r="H559" s="470"/>
      <c r="I559" s="470"/>
      <c r="J559" s="470"/>
      <c r="K559" s="470"/>
      <c r="L559" s="470"/>
      <c r="M559" s="470"/>
      <c r="N559" s="470"/>
      <c r="O559" s="470"/>
      <c r="P559" s="470"/>
      <c r="Q559" s="470"/>
      <c r="R559" s="470"/>
      <c r="S559" s="470"/>
      <c r="T559" s="219"/>
      <c r="U559" s="219"/>
      <c r="V559" s="219"/>
    </row>
    <row r="560" spans="2:22" ht="17.25" customHeight="1">
      <c r="B560" s="470"/>
      <c r="C560" s="470"/>
      <c r="D560" s="470"/>
      <c r="E560" s="470"/>
      <c r="F560" s="470"/>
      <c r="G560" s="470"/>
      <c r="H560" s="470"/>
      <c r="I560" s="470"/>
      <c r="J560" s="470"/>
      <c r="K560" s="470"/>
      <c r="L560" s="470"/>
      <c r="M560" s="470"/>
      <c r="N560" s="470"/>
      <c r="O560" s="470"/>
      <c r="P560" s="470"/>
      <c r="Q560" s="470"/>
      <c r="R560" s="470"/>
      <c r="S560" s="470"/>
      <c r="T560" s="219"/>
      <c r="U560" s="219"/>
      <c r="V560" s="219"/>
    </row>
    <row r="561" spans="2:23" ht="17.25" customHeight="1">
      <c r="B561" s="470"/>
      <c r="C561" s="470"/>
      <c r="D561" s="470"/>
      <c r="E561" s="470"/>
      <c r="F561" s="470"/>
      <c r="G561" s="470"/>
      <c r="H561" s="470"/>
      <c r="I561" s="470"/>
      <c r="J561" s="470"/>
      <c r="K561" s="470"/>
      <c r="L561" s="470"/>
      <c r="M561" s="470"/>
      <c r="N561" s="470"/>
      <c r="O561" s="470"/>
      <c r="P561" s="470"/>
      <c r="Q561" s="470"/>
      <c r="R561" s="470"/>
      <c r="S561" s="470"/>
      <c r="T561" s="219"/>
      <c r="U561" s="219"/>
      <c r="V561" s="219"/>
    </row>
    <row r="562" spans="2:23" ht="17.25" customHeight="1">
      <c r="B562" s="470"/>
      <c r="C562" s="470"/>
      <c r="D562" s="470"/>
      <c r="E562" s="470"/>
      <c r="F562" s="470"/>
      <c r="G562" s="470"/>
      <c r="H562" s="470"/>
      <c r="I562" s="470"/>
      <c r="J562" s="470"/>
      <c r="K562" s="470"/>
      <c r="L562" s="470"/>
      <c r="M562" s="470"/>
      <c r="N562" s="470"/>
      <c r="O562" s="470"/>
      <c r="P562" s="470"/>
      <c r="Q562" s="470"/>
      <c r="R562" s="470"/>
      <c r="S562" s="470"/>
      <c r="T562" s="219"/>
      <c r="U562" s="219"/>
      <c r="V562" s="219"/>
    </row>
    <row r="563" spans="2:23" ht="17.25" hidden="1" customHeight="1">
      <c r="B563" s="470"/>
      <c r="C563" s="470"/>
      <c r="D563" s="470"/>
      <c r="E563" s="470"/>
      <c r="F563" s="470"/>
      <c r="G563" s="470"/>
      <c r="H563" s="470"/>
      <c r="I563" s="470"/>
      <c r="J563" s="470"/>
      <c r="K563" s="470"/>
      <c r="L563" s="470"/>
      <c r="M563" s="470"/>
      <c r="N563" s="470"/>
      <c r="O563" s="470"/>
      <c r="P563" s="470"/>
      <c r="Q563" s="470"/>
      <c r="R563" s="470"/>
      <c r="S563" s="470"/>
    </row>
    <row r="564" spans="2:23" ht="17.25" customHeight="1">
      <c r="B564" s="10"/>
      <c r="C564" s="10"/>
      <c r="D564" s="10"/>
      <c r="E564" s="10"/>
      <c r="F564" s="10"/>
      <c r="G564" s="10"/>
      <c r="H564" s="10"/>
      <c r="I564" s="10"/>
      <c r="J564" s="10"/>
      <c r="K564" s="13"/>
      <c r="L564" s="13"/>
      <c r="M564" s="14"/>
      <c r="N564" s="14"/>
      <c r="O564" s="14"/>
      <c r="P564" s="14"/>
      <c r="Q564" s="14"/>
      <c r="R564" s="12"/>
    </row>
    <row r="565" spans="2:23" ht="17.25" customHeight="1">
      <c r="B565" s="307" t="s">
        <v>1256</v>
      </c>
      <c r="C565" s="307"/>
      <c r="D565" s="307"/>
      <c r="E565" s="307"/>
      <c r="F565" s="307"/>
      <c r="G565" s="307"/>
      <c r="H565" s="308"/>
      <c r="L565" s="13"/>
      <c r="M565" s="14"/>
      <c r="N565" s="14"/>
      <c r="O565" s="14"/>
      <c r="P565" s="14"/>
      <c r="Q565" s="14"/>
      <c r="R565" s="12"/>
      <c r="U565" s="219"/>
      <c r="V565" s="219"/>
      <c r="W565" s="219"/>
    </row>
    <row r="566" spans="2:23" ht="17.25" customHeight="1">
      <c r="B566" s="305" t="s">
        <v>157</v>
      </c>
      <c r="C566" s="305"/>
      <c r="D566" s="305"/>
      <c r="E566" s="305"/>
      <c r="F566" s="305" t="s">
        <v>393</v>
      </c>
      <c r="G566" s="305" t="s">
        <v>253</v>
      </c>
      <c r="H566" s="305"/>
      <c r="I566" s="305"/>
      <c r="J566" s="305" t="s">
        <v>158</v>
      </c>
      <c r="K566" s="305" t="s">
        <v>159</v>
      </c>
      <c r="L566" s="305" t="s">
        <v>160</v>
      </c>
      <c r="M566" s="305"/>
      <c r="N566" s="305"/>
      <c r="O566" s="305"/>
      <c r="P566" s="305" t="s">
        <v>1052</v>
      </c>
      <c r="Q566" s="305"/>
      <c r="R566" s="305" t="s">
        <v>162</v>
      </c>
      <c r="S566" s="305"/>
      <c r="T566" s="305"/>
      <c r="U566" s="219"/>
      <c r="V566" s="219"/>
      <c r="W566" s="219"/>
    </row>
    <row r="567" spans="2:23" ht="17.25" customHeight="1">
      <c r="B567" s="305"/>
      <c r="C567" s="305"/>
      <c r="D567" s="305"/>
      <c r="E567" s="305"/>
      <c r="F567" s="305"/>
      <c r="G567" s="305"/>
      <c r="H567" s="305"/>
      <c r="I567" s="305"/>
      <c r="J567" s="305"/>
      <c r="K567" s="305"/>
      <c r="L567" s="305"/>
      <c r="M567" s="305"/>
      <c r="N567" s="305"/>
      <c r="O567" s="305"/>
      <c r="P567" s="305"/>
      <c r="Q567" s="305"/>
      <c r="R567" s="305"/>
      <c r="S567" s="305"/>
      <c r="T567" s="305"/>
      <c r="U567" s="219"/>
      <c r="V567" s="219"/>
      <c r="W567" s="219"/>
    </row>
    <row r="568" spans="2:23" ht="17.25" customHeight="1">
      <c r="B568" s="305"/>
      <c r="C568" s="305"/>
      <c r="D568" s="305"/>
      <c r="E568" s="305"/>
      <c r="F568" s="305"/>
      <c r="G568" s="305" t="s">
        <v>169</v>
      </c>
      <c r="H568" s="305" t="s">
        <v>167</v>
      </c>
      <c r="I568" s="305" t="s">
        <v>168</v>
      </c>
      <c r="J568" s="305"/>
      <c r="K568" s="305"/>
      <c r="L568" s="305"/>
      <c r="M568" s="305"/>
      <c r="N568" s="305"/>
      <c r="O568" s="305"/>
      <c r="P568" s="305"/>
      <c r="Q568" s="305"/>
      <c r="R568" s="305"/>
      <c r="S568" s="305"/>
      <c r="T568" s="305"/>
      <c r="U568" s="219"/>
      <c r="V568" s="219"/>
      <c r="W568" s="219"/>
    </row>
    <row r="569" spans="2:23" ht="17.25" customHeight="1">
      <c r="B569" s="305"/>
      <c r="C569" s="305"/>
      <c r="D569" s="305"/>
      <c r="E569" s="305"/>
      <c r="F569" s="305"/>
      <c r="G569" s="305"/>
      <c r="H569" s="305"/>
      <c r="I569" s="305"/>
      <c r="J569" s="305"/>
      <c r="K569" s="305"/>
      <c r="L569" s="305"/>
      <c r="M569" s="305"/>
      <c r="N569" s="305"/>
      <c r="O569" s="305"/>
      <c r="P569" s="305"/>
      <c r="Q569" s="305"/>
      <c r="R569" s="305"/>
      <c r="S569" s="305"/>
      <c r="T569" s="305"/>
      <c r="U569" s="219"/>
      <c r="V569" s="219"/>
      <c r="W569" s="219"/>
    </row>
    <row r="570" spans="2:23" ht="17.25" customHeight="1">
      <c r="B570" s="444"/>
      <c r="C570" s="444"/>
      <c r="D570" s="444"/>
      <c r="E570" s="444"/>
      <c r="F570" s="164">
        <f>SUM(G570:I570)</f>
        <v>0</v>
      </c>
      <c r="G570" s="95"/>
      <c r="H570" s="95"/>
      <c r="I570" s="95"/>
      <c r="J570" s="98"/>
      <c r="K570" s="139"/>
      <c r="L570" s="306"/>
      <c r="M570" s="445"/>
      <c r="N570" s="445"/>
      <c r="O570" s="445"/>
      <c r="P570" s="321"/>
      <c r="Q570" s="321"/>
      <c r="R570" s="306"/>
      <c r="S570" s="306"/>
      <c r="T570" s="306"/>
      <c r="U570" s="219"/>
      <c r="V570" s="219"/>
      <c r="W570" s="219"/>
    </row>
    <row r="571" spans="2:23" ht="17.25" customHeight="1">
      <c r="B571" s="444"/>
      <c r="C571" s="444"/>
      <c r="D571" s="444"/>
      <c r="E571" s="444"/>
      <c r="F571" s="164">
        <f t="shared" ref="F571:F576" si="11">SUM(G571:I571)</f>
        <v>0</v>
      </c>
      <c r="G571" s="95"/>
      <c r="H571" s="95"/>
      <c r="I571" s="95"/>
      <c r="J571" s="98"/>
      <c r="K571" s="139"/>
      <c r="L571" s="306"/>
      <c r="M571" s="306"/>
      <c r="N571" s="306"/>
      <c r="O571" s="306"/>
      <c r="P571" s="321"/>
      <c r="Q571" s="321"/>
      <c r="R571" s="306"/>
      <c r="S571" s="306"/>
      <c r="T571" s="306"/>
      <c r="U571" s="219"/>
      <c r="V571" s="219"/>
      <c r="W571" s="219"/>
    </row>
    <row r="572" spans="2:23" ht="17.25" customHeight="1">
      <c r="B572" s="444"/>
      <c r="C572" s="444"/>
      <c r="D572" s="444"/>
      <c r="E572" s="444"/>
      <c r="F572" s="164">
        <f t="shared" si="11"/>
        <v>0</v>
      </c>
      <c r="G572" s="95"/>
      <c r="H572" s="95"/>
      <c r="I572" s="95"/>
      <c r="J572" s="98"/>
      <c r="K572" s="139"/>
      <c r="L572" s="306"/>
      <c r="M572" s="306"/>
      <c r="N572" s="306"/>
      <c r="O572" s="306"/>
      <c r="P572" s="321"/>
      <c r="Q572" s="321"/>
      <c r="R572" s="306"/>
      <c r="S572" s="306"/>
      <c r="T572" s="306"/>
      <c r="U572" s="219"/>
      <c r="V572" s="219"/>
      <c r="W572" s="219"/>
    </row>
    <row r="573" spans="2:23" ht="17.25" customHeight="1">
      <c r="B573" s="444"/>
      <c r="C573" s="444"/>
      <c r="D573" s="444"/>
      <c r="E573" s="444"/>
      <c r="F573" s="164">
        <f t="shared" si="11"/>
        <v>0</v>
      </c>
      <c r="G573" s="95"/>
      <c r="H573" s="95"/>
      <c r="I573" s="95"/>
      <c r="J573" s="98"/>
      <c r="K573" s="139"/>
      <c r="L573" s="306"/>
      <c r="M573" s="306"/>
      <c r="N573" s="306"/>
      <c r="O573" s="306"/>
      <c r="P573" s="321"/>
      <c r="Q573" s="321"/>
      <c r="R573" s="306"/>
      <c r="S573" s="306"/>
      <c r="T573" s="306"/>
      <c r="U573" s="219"/>
      <c r="V573" s="219"/>
      <c r="W573" s="219"/>
    </row>
    <row r="574" spans="2:23" ht="17.25" customHeight="1">
      <c r="B574" s="444"/>
      <c r="C574" s="444"/>
      <c r="D574" s="444"/>
      <c r="E574" s="444"/>
      <c r="F574" s="164">
        <f t="shared" si="11"/>
        <v>0</v>
      </c>
      <c r="G574" s="95"/>
      <c r="H574" s="95"/>
      <c r="I574" s="95"/>
      <c r="J574" s="98"/>
      <c r="K574" s="139"/>
      <c r="L574" s="306"/>
      <c r="M574" s="306"/>
      <c r="N574" s="306"/>
      <c r="O574" s="306"/>
      <c r="P574" s="321"/>
      <c r="Q574" s="321"/>
      <c r="R574" s="306"/>
      <c r="S574" s="306"/>
      <c r="T574" s="306"/>
      <c r="U574" s="219"/>
      <c r="V574" s="219"/>
      <c r="W574" s="219"/>
    </row>
    <row r="575" spans="2:23" ht="17.25" customHeight="1">
      <c r="B575" s="444"/>
      <c r="C575" s="444"/>
      <c r="D575" s="444"/>
      <c r="E575" s="444"/>
      <c r="F575" s="164">
        <f t="shared" si="11"/>
        <v>0</v>
      </c>
      <c r="G575" s="95"/>
      <c r="H575" s="95"/>
      <c r="I575" s="95"/>
      <c r="J575" s="98"/>
      <c r="K575" s="139"/>
      <c r="L575" s="306"/>
      <c r="M575" s="306"/>
      <c r="N575" s="306"/>
      <c r="O575" s="306"/>
      <c r="P575" s="321"/>
      <c r="Q575" s="321"/>
      <c r="R575" s="306"/>
      <c r="S575" s="306"/>
      <c r="T575" s="306"/>
      <c r="U575" s="219"/>
      <c r="V575" s="219"/>
      <c r="W575" s="219"/>
    </row>
    <row r="576" spans="2:23" ht="17.25" customHeight="1">
      <c r="B576" s="444"/>
      <c r="C576" s="444"/>
      <c r="D576" s="444"/>
      <c r="E576" s="444"/>
      <c r="F576" s="164">
        <f t="shared" si="11"/>
        <v>0</v>
      </c>
      <c r="G576" s="95"/>
      <c r="H576" s="95"/>
      <c r="I576" s="95"/>
      <c r="J576" s="98"/>
      <c r="K576" s="139"/>
      <c r="L576" s="306"/>
      <c r="M576" s="306"/>
      <c r="N576" s="306"/>
      <c r="O576" s="306"/>
      <c r="P576" s="321"/>
      <c r="Q576" s="321"/>
      <c r="R576" s="306"/>
      <c r="S576" s="306"/>
      <c r="T576" s="306"/>
      <c r="U576" s="219"/>
      <c r="V576" s="219"/>
      <c r="W576" s="219"/>
    </row>
    <row r="577" spans="2:23" ht="17.25" customHeight="1">
      <c r="B577" s="12"/>
      <c r="C577" s="12"/>
      <c r="D577" s="12"/>
      <c r="E577" s="12"/>
      <c r="F577" s="12"/>
      <c r="G577" s="12"/>
      <c r="H577" s="13"/>
      <c r="I577" s="13"/>
      <c r="J577" s="13"/>
      <c r="K577" s="13"/>
      <c r="L577" s="13"/>
      <c r="M577" s="13"/>
      <c r="N577" s="13"/>
      <c r="O577" s="13"/>
      <c r="P577" s="13"/>
      <c r="Q577" s="13"/>
      <c r="R577" s="12"/>
      <c r="U577" s="219"/>
      <c r="V577" s="219"/>
      <c r="W577" s="219"/>
    </row>
    <row r="578" spans="2:23" ht="17.25" customHeight="1">
      <c r="B578" s="313" t="s">
        <v>800</v>
      </c>
      <c r="C578" s="313"/>
      <c r="D578" s="313"/>
      <c r="E578" s="313"/>
      <c r="F578" s="313"/>
      <c r="G578" s="313"/>
      <c r="U578" s="219"/>
      <c r="V578" s="219"/>
      <c r="W578" s="219"/>
    </row>
    <row r="579" spans="2:23" ht="17.25" customHeight="1">
      <c r="B579" s="50"/>
      <c r="C579" s="50"/>
      <c r="D579" s="50"/>
      <c r="E579" s="50"/>
      <c r="F579" s="50"/>
      <c r="G579" s="50"/>
      <c r="H579" s="50"/>
      <c r="I579" s="50"/>
      <c r="J579" s="50"/>
      <c r="K579" s="50"/>
      <c r="L579" s="50"/>
      <c r="M579" s="50"/>
      <c r="N579" s="50"/>
      <c r="O579" s="50"/>
      <c r="P579" s="50"/>
      <c r="Q579" s="50"/>
      <c r="R579" s="50"/>
    </row>
    <row r="580" spans="2:23" ht="17.25" customHeight="1">
      <c r="B580" s="341" t="s">
        <v>798</v>
      </c>
      <c r="C580" s="341"/>
      <c r="D580" s="341"/>
      <c r="E580" s="341"/>
      <c r="F580" s="202"/>
      <c r="G580" s="50"/>
      <c r="H580" s="50"/>
      <c r="I580" s="50"/>
      <c r="J580" s="50"/>
      <c r="K580" s="50"/>
      <c r="L580" s="50"/>
      <c r="M580" s="50"/>
      <c r="N580" s="50"/>
      <c r="O580" s="50"/>
      <c r="P580" s="50"/>
      <c r="Q580" s="50"/>
      <c r="R580" s="50"/>
    </row>
    <row r="581" spans="2:23" ht="17.25" customHeight="1">
      <c r="B581" s="339" t="s">
        <v>109</v>
      </c>
      <c r="C581" s="339"/>
      <c r="D581" s="339"/>
      <c r="E581" s="339"/>
      <c r="F581" s="339"/>
      <c r="G581" s="339"/>
      <c r="H581" s="373" t="s">
        <v>110</v>
      </c>
      <c r="I581" s="373"/>
      <c r="J581" s="373"/>
      <c r="K581" s="373"/>
      <c r="L581" s="373"/>
      <c r="M581" s="373"/>
      <c r="N581" s="373" t="s">
        <v>111</v>
      </c>
      <c r="O581" s="373"/>
      <c r="P581" s="373"/>
      <c r="Q581" s="373"/>
      <c r="R581" s="373"/>
      <c r="S581" s="373"/>
      <c r="T581" s="373" t="s">
        <v>994</v>
      </c>
      <c r="U581" s="373"/>
      <c r="V581" s="219"/>
      <c r="W581" s="219"/>
    </row>
    <row r="582" spans="2:23" ht="17.25" customHeight="1">
      <c r="B582" s="339"/>
      <c r="C582" s="339"/>
      <c r="D582" s="339"/>
      <c r="E582" s="339"/>
      <c r="F582" s="339"/>
      <c r="G582" s="339"/>
      <c r="H582" s="373"/>
      <c r="I582" s="373"/>
      <c r="J582" s="373"/>
      <c r="K582" s="373"/>
      <c r="L582" s="373"/>
      <c r="M582" s="373"/>
      <c r="N582" s="373"/>
      <c r="O582" s="373"/>
      <c r="P582" s="373"/>
      <c r="Q582" s="373"/>
      <c r="R582" s="373"/>
      <c r="S582" s="373"/>
      <c r="T582" s="373"/>
      <c r="U582" s="373"/>
      <c r="V582" s="219"/>
      <c r="W582" s="219"/>
    </row>
    <row r="583" spans="2:23" ht="17.25" customHeight="1">
      <c r="B583" s="248" t="s">
        <v>1184</v>
      </c>
      <c r="C583" s="264"/>
      <c r="D583" s="264"/>
      <c r="E583" s="264"/>
      <c r="F583" s="264"/>
      <c r="G583" s="265"/>
      <c r="H583" s="248" t="s">
        <v>1188</v>
      </c>
      <c r="I583" s="264"/>
      <c r="J583" s="264"/>
      <c r="K583" s="264"/>
      <c r="L583" s="264"/>
      <c r="M583" s="265"/>
      <c r="N583" s="254" t="s">
        <v>1185</v>
      </c>
      <c r="O583" s="314"/>
      <c r="P583" s="314"/>
      <c r="Q583" s="314"/>
      <c r="R583" s="314"/>
      <c r="S583" s="315"/>
      <c r="T583" s="319"/>
      <c r="U583" s="319"/>
      <c r="V583" s="219"/>
      <c r="W583" s="219"/>
    </row>
    <row r="584" spans="2:23" ht="26.25" customHeight="1">
      <c r="B584" s="266"/>
      <c r="C584" s="267"/>
      <c r="D584" s="267"/>
      <c r="E584" s="267"/>
      <c r="F584" s="267"/>
      <c r="G584" s="268"/>
      <c r="H584" s="266"/>
      <c r="I584" s="267"/>
      <c r="J584" s="267"/>
      <c r="K584" s="267"/>
      <c r="L584" s="267"/>
      <c r="M584" s="268"/>
      <c r="N584" s="316"/>
      <c r="O584" s="317"/>
      <c r="P584" s="317"/>
      <c r="Q584" s="317"/>
      <c r="R584" s="317"/>
      <c r="S584" s="318"/>
      <c r="T584" s="319"/>
      <c r="U584" s="319"/>
      <c r="V584" s="219"/>
      <c r="W584" s="219"/>
    </row>
    <row r="585" spans="2:23" ht="17.25" customHeight="1">
      <c r="B585" s="248" t="s">
        <v>1186</v>
      </c>
      <c r="C585" s="264"/>
      <c r="D585" s="264"/>
      <c r="E585" s="264"/>
      <c r="F585" s="264"/>
      <c r="G585" s="265"/>
      <c r="H585" s="254" t="s">
        <v>1189</v>
      </c>
      <c r="I585" s="314"/>
      <c r="J585" s="314"/>
      <c r="K585" s="314"/>
      <c r="L585" s="314"/>
      <c r="M585" s="315"/>
      <c r="N585" s="254" t="s">
        <v>1187</v>
      </c>
      <c r="O585" s="314"/>
      <c r="P585" s="314"/>
      <c r="Q585" s="314"/>
      <c r="R585" s="314"/>
      <c r="S585" s="315"/>
      <c r="T585" s="319"/>
      <c r="U585" s="319"/>
      <c r="V585" s="219"/>
      <c r="W585" s="219"/>
    </row>
    <row r="586" spans="2:23" ht="26.25" customHeight="1">
      <c r="B586" s="266"/>
      <c r="C586" s="267"/>
      <c r="D586" s="267"/>
      <c r="E586" s="267"/>
      <c r="F586" s="267"/>
      <c r="G586" s="268"/>
      <c r="H586" s="316"/>
      <c r="I586" s="317"/>
      <c r="J586" s="317"/>
      <c r="K586" s="317"/>
      <c r="L586" s="317"/>
      <c r="M586" s="318"/>
      <c r="N586" s="316"/>
      <c r="O586" s="317"/>
      <c r="P586" s="317"/>
      <c r="Q586" s="317"/>
      <c r="R586" s="317"/>
      <c r="S586" s="318"/>
      <c r="T586" s="319"/>
      <c r="U586" s="319"/>
      <c r="V586" s="219"/>
      <c r="W586" s="219"/>
    </row>
    <row r="587" spans="2:23" ht="17.25" customHeight="1">
      <c r="B587" s="248" t="s">
        <v>1190</v>
      </c>
      <c r="C587" s="264"/>
      <c r="D587" s="264"/>
      <c r="E587" s="264"/>
      <c r="F587" s="264"/>
      <c r="G587" s="265"/>
      <c r="H587" s="254" t="s">
        <v>1191</v>
      </c>
      <c r="I587" s="314"/>
      <c r="J587" s="314"/>
      <c r="K587" s="314"/>
      <c r="L587" s="314"/>
      <c r="M587" s="315"/>
      <c r="N587" s="248" t="s">
        <v>1192</v>
      </c>
      <c r="O587" s="264"/>
      <c r="P587" s="264"/>
      <c r="Q587" s="264"/>
      <c r="R587" s="264"/>
      <c r="S587" s="265"/>
      <c r="T587" s="319"/>
      <c r="U587" s="319"/>
      <c r="V587" s="219"/>
      <c r="W587" s="219"/>
    </row>
    <row r="588" spans="2:23" ht="29.25" customHeight="1">
      <c r="B588" s="266"/>
      <c r="C588" s="267"/>
      <c r="D588" s="267"/>
      <c r="E588" s="267"/>
      <c r="F588" s="267"/>
      <c r="G588" s="268"/>
      <c r="H588" s="316"/>
      <c r="I588" s="317"/>
      <c r="J588" s="317"/>
      <c r="K588" s="317"/>
      <c r="L588" s="317"/>
      <c r="M588" s="318"/>
      <c r="N588" s="266"/>
      <c r="O588" s="267"/>
      <c r="P588" s="267"/>
      <c r="Q588" s="267"/>
      <c r="R588" s="267"/>
      <c r="S588" s="268"/>
      <c r="T588" s="319"/>
      <c r="U588" s="319"/>
      <c r="V588" s="219"/>
      <c r="W588" s="219"/>
    </row>
    <row r="589" spans="2:23" ht="17.25" customHeight="1">
      <c r="B589" s="248" t="s">
        <v>1289</v>
      </c>
      <c r="C589" s="264"/>
      <c r="D589" s="264"/>
      <c r="E589" s="264"/>
      <c r="F589" s="264"/>
      <c r="G589" s="265"/>
      <c r="H589" s="248" t="s">
        <v>1217</v>
      </c>
      <c r="I589" s="264"/>
      <c r="J589" s="264"/>
      <c r="K589" s="264"/>
      <c r="L589" s="264"/>
      <c r="M589" s="265"/>
      <c r="N589" s="254" t="s">
        <v>1290</v>
      </c>
      <c r="O589" s="314"/>
      <c r="P589" s="314"/>
      <c r="Q589" s="314"/>
      <c r="R589" s="314"/>
      <c r="S589" s="315"/>
      <c r="T589" s="319"/>
      <c r="U589" s="319"/>
      <c r="V589" s="219"/>
      <c r="W589" s="219"/>
    </row>
    <row r="590" spans="2:23" ht="12" customHeight="1">
      <c r="B590" s="266"/>
      <c r="C590" s="267"/>
      <c r="D590" s="267"/>
      <c r="E590" s="267"/>
      <c r="F590" s="267"/>
      <c r="G590" s="268"/>
      <c r="H590" s="266"/>
      <c r="I590" s="267"/>
      <c r="J590" s="267"/>
      <c r="K590" s="267"/>
      <c r="L590" s="267"/>
      <c r="M590" s="268"/>
      <c r="N590" s="316"/>
      <c r="O590" s="317"/>
      <c r="P590" s="317"/>
      <c r="Q590" s="317"/>
      <c r="R590" s="317"/>
      <c r="S590" s="318"/>
      <c r="T590" s="319"/>
      <c r="U590" s="319"/>
      <c r="V590" s="219"/>
      <c r="W590" s="219"/>
    </row>
    <row r="591" spans="2:23" ht="17.25" customHeight="1">
      <c r="B591" s="254" t="s">
        <v>1291</v>
      </c>
      <c r="C591" s="314"/>
      <c r="D591" s="314"/>
      <c r="E591" s="314"/>
      <c r="F591" s="314"/>
      <c r="G591" s="315"/>
      <c r="H591" s="378" t="s">
        <v>1292</v>
      </c>
      <c r="I591" s="264"/>
      <c r="J591" s="264"/>
      <c r="K591" s="264"/>
      <c r="L591" s="264"/>
      <c r="M591" s="265"/>
      <c r="N591" s="254" t="s">
        <v>1293</v>
      </c>
      <c r="O591" s="314"/>
      <c r="P591" s="314"/>
      <c r="Q591" s="314"/>
      <c r="R591" s="314"/>
      <c r="S591" s="315"/>
      <c r="T591" s="319"/>
      <c r="U591" s="319"/>
      <c r="V591" s="219"/>
      <c r="W591" s="219"/>
    </row>
    <row r="592" spans="2:23" ht="12" customHeight="1">
      <c r="B592" s="316"/>
      <c r="C592" s="317"/>
      <c r="D592" s="317"/>
      <c r="E592" s="317"/>
      <c r="F592" s="317"/>
      <c r="G592" s="318"/>
      <c r="H592" s="266"/>
      <c r="I592" s="267"/>
      <c r="J592" s="267"/>
      <c r="K592" s="267"/>
      <c r="L592" s="267"/>
      <c r="M592" s="268"/>
      <c r="N592" s="316"/>
      <c r="O592" s="317"/>
      <c r="P592" s="317"/>
      <c r="Q592" s="317"/>
      <c r="R592" s="317"/>
      <c r="S592" s="318"/>
      <c r="T592" s="319"/>
      <c r="U592" s="319"/>
      <c r="V592" s="219"/>
      <c r="W592" s="219"/>
    </row>
    <row r="593" spans="1:23" ht="17.25" customHeight="1">
      <c r="B593" s="254" t="s">
        <v>1194</v>
      </c>
      <c r="C593" s="314"/>
      <c r="D593" s="314"/>
      <c r="E593" s="314"/>
      <c r="F593" s="314"/>
      <c r="G593" s="315"/>
      <c r="H593" s="254" t="s">
        <v>1193</v>
      </c>
      <c r="I593" s="314"/>
      <c r="J593" s="314"/>
      <c r="K593" s="314"/>
      <c r="L593" s="314"/>
      <c r="M593" s="315"/>
      <c r="N593" s="254" t="s">
        <v>1195</v>
      </c>
      <c r="O593" s="314"/>
      <c r="P593" s="314"/>
      <c r="Q593" s="314"/>
      <c r="R593" s="314"/>
      <c r="S593" s="315"/>
      <c r="T593" s="319"/>
      <c r="U593" s="319"/>
      <c r="V593" s="219"/>
      <c r="W593" s="219"/>
    </row>
    <row r="594" spans="1:23" ht="42.75" customHeight="1">
      <c r="B594" s="316"/>
      <c r="C594" s="317"/>
      <c r="D594" s="317"/>
      <c r="E594" s="317"/>
      <c r="F594" s="317"/>
      <c r="G594" s="318"/>
      <c r="H594" s="316"/>
      <c r="I594" s="317"/>
      <c r="J594" s="317"/>
      <c r="K594" s="317"/>
      <c r="L594" s="317"/>
      <c r="M594" s="318"/>
      <c r="N594" s="316"/>
      <c r="O594" s="317"/>
      <c r="P594" s="317"/>
      <c r="Q594" s="317"/>
      <c r="R594" s="317"/>
      <c r="S594" s="318"/>
      <c r="T594" s="319"/>
      <c r="U594" s="319"/>
      <c r="V594" s="219"/>
      <c r="W594" s="219"/>
    </row>
    <row r="595" spans="1:23" ht="17.25" customHeight="1">
      <c r="B595" s="248" t="s">
        <v>1197</v>
      </c>
      <c r="C595" s="264"/>
      <c r="D595" s="264"/>
      <c r="E595" s="264"/>
      <c r="F595" s="264"/>
      <c r="G595" s="265"/>
      <c r="H595" s="254" t="s">
        <v>1196</v>
      </c>
      <c r="I595" s="314"/>
      <c r="J595" s="314"/>
      <c r="K595" s="314"/>
      <c r="L595" s="314"/>
      <c r="M595" s="315"/>
      <c r="N595" s="254" t="s">
        <v>1286</v>
      </c>
      <c r="O595" s="314"/>
      <c r="P595" s="314"/>
      <c r="Q595" s="314"/>
      <c r="R595" s="314"/>
      <c r="S595" s="315"/>
      <c r="T595" s="319"/>
      <c r="U595" s="319"/>
      <c r="V595" s="219"/>
      <c r="W595" s="219"/>
    </row>
    <row r="596" spans="1:23" ht="56.25" customHeight="1">
      <c r="B596" s="266"/>
      <c r="C596" s="267"/>
      <c r="D596" s="267"/>
      <c r="E596" s="267"/>
      <c r="F596" s="267"/>
      <c r="G596" s="268"/>
      <c r="H596" s="316"/>
      <c r="I596" s="317"/>
      <c r="J596" s="317"/>
      <c r="K596" s="317"/>
      <c r="L596" s="317"/>
      <c r="M596" s="318"/>
      <c r="N596" s="316"/>
      <c r="O596" s="317"/>
      <c r="P596" s="317"/>
      <c r="Q596" s="317"/>
      <c r="R596" s="317"/>
      <c r="S596" s="318"/>
      <c r="T596" s="319"/>
      <c r="U596" s="319"/>
      <c r="V596" s="219"/>
      <c r="W596" s="219"/>
    </row>
    <row r="597" spans="1:23" ht="17.25" customHeight="1">
      <c r="B597" s="248" t="s">
        <v>1287</v>
      </c>
      <c r="C597" s="264"/>
      <c r="D597" s="264"/>
      <c r="E597" s="264"/>
      <c r="F597" s="264"/>
      <c r="G597" s="265"/>
      <c r="H597" s="248" t="s">
        <v>1199</v>
      </c>
      <c r="I597" s="264"/>
      <c r="J597" s="264"/>
      <c r="K597" s="264"/>
      <c r="L597" s="264"/>
      <c r="M597" s="265"/>
      <c r="N597" s="254" t="s">
        <v>1198</v>
      </c>
      <c r="O597" s="314"/>
      <c r="P597" s="314"/>
      <c r="Q597" s="314"/>
      <c r="R597" s="314"/>
      <c r="S597" s="315"/>
      <c r="T597" s="319"/>
      <c r="U597" s="319"/>
      <c r="V597" s="219"/>
      <c r="W597" s="219"/>
    </row>
    <row r="598" spans="1:23" ht="12" customHeight="1">
      <c r="B598" s="266"/>
      <c r="C598" s="267"/>
      <c r="D598" s="267"/>
      <c r="E598" s="267"/>
      <c r="F598" s="267"/>
      <c r="G598" s="268"/>
      <c r="H598" s="266"/>
      <c r="I598" s="267"/>
      <c r="J598" s="267"/>
      <c r="K598" s="267"/>
      <c r="L598" s="267"/>
      <c r="M598" s="268"/>
      <c r="N598" s="316"/>
      <c r="O598" s="317"/>
      <c r="P598" s="317"/>
      <c r="Q598" s="317"/>
      <c r="R598" s="317"/>
      <c r="S598" s="318"/>
      <c r="T598" s="319"/>
      <c r="U598" s="319"/>
      <c r="V598" s="219"/>
      <c r="W598" s="219"/>
    </row>
    <row r="599" spans="1:23" ht="17.25" customHeight="1">
      <c r="B599" s="248" t="s">
        <v>1201</v>
      </c>
      <c r="C599" s="264"/>
      <c r="D599" s="264"/>
      <c r="E599" s="264"/>
      <c r="F599" s="264"/>
      <c r="G599" s="265"/>
      <c r="H599" s="248" t="s">
        <v>1200</v>
      </c>
      <c r="I599" s="264"/>
      <c r="J599" s="264"/>
      <c r="K599" s="264"/>
      <c r="L599" s="264"/>
      <c r="M599" s="265"/>
      <c r="N599" s="254" t="s">
        <v>1202</v>
      </c>
      <c r="O599" s="314"/>
      <c r="P599" s="314"/>
      <c r="Q599" s="314"/>
      <c r="R599" s="314"/>
      <c r="S599" s="315"/>
      <c r="T599" s="319"/>
      <c r="U599" s="319"/>
      <c r="V599" s="219"/>
      <c r="W599" s="219"/>
    </row>
    <row r="600" spans="1:23" ht="26.25" customHeight="1">
      <c r="B600" s="266"/>
      <c r="C600" s="267"/>
      <c r="D600" s="267"/>
      <c r="E600" s="267"/>
      <c r="F600" s="267"/>
      <c r="G600" s="268"/>
      <c r="H600" s="266"/>
      <c r="I600" s="267"/>
      <c r="J600" s="267"/>
      <c r="K600" s="267"/>
      <c r="L600" s="267"/>
      <c r="M600" s="268"/>
      <c r="N600" s="316"/>
      <c r="O600" s="317"/>
      <c r="P600" s="317"/>
      <c r="Q600" s="317"/>
      <c r="R600" s="317"/>
      <c r="S600" s="318"/>
      <c r="T600" s="319"/>
      <c r="U600" s="319"/>
      <c r="V600" s="219"/>
      <c r="W600" s="219"/>
    </row>
    <row r="601" spans="1:23" ht="17.25" customHeight="1">
      <c r="A601" s="197"/>
      <c r="B601" s="248" t="s">
        <v>1204</v>
      </c>
      <c r="C601" s="249"/>
      <c r="D601" s="249"/>
      <c r="E601" s="249"/>
      <c r="F601" s="249"/>
      <c r="G601" s="250"/>
      <c r="H601" s="248" t="s">
        <v>1203</v>
      </c>
      <c r="I601" s="249"/>
      <c r="J601" s="249"/>
      <c r="K601" s="249"/>
      <c r="L601" s="249"/>
      <c r="M601" s="250"/>
      <c r="N601" s="254" t="s">
        <v>1205</v>
      </c>
      <c r="O601" s="255"/>
      <c r="P601" s="255"/>
      <c r="Q601" s="255"/>
      <c r="R601" s="255"/>
      <c r="S601" s="256"/>
      <c r="T601" s="260"/>
      <c r="U601" s="261"/>
      <c r="V601" s="219"/>
      <c r="W601" s="219"/>
    </row>
    <row r="602" spans="1:23" ht="45.75" customHeight="1">
      <c r="A602" s="197"/>
      <c r="B602" s="251"/>
      <c r="C602" s="252"/>
      <c r="D602" s="252"/>
      <c r="E602" s="252"/>
      <c r="F602" s="252"/>
      <c r="G602" s="253"/>
      <c r="H602" s="251"/>
      <c r="I602" s="252"/>
      <c r="J602" s="252"/>
      <c r="K602" s="252"/>
      <c r="L602" s="252"/>
      <c r="M602" s="253"/>
      <c r="N602" s="257"/>
      <c r="O602" s="258"/>
      <c r="P602" s="258"/>
      <c r="Q602" s="258"/>
      <c r="R602" s="258"/>
      <c r="S602" s="259"/>
      <c r="T602" s="262"/>
      <c r="U602" s="263"/>
      <c r="V602" s="219"/>
      <c r="W602" s="219"/>
    </row>
    <row r="603" spans="1:23" ht="20.25" customHeight="1">
      <c r="A603" s="197"/>
      <c r="B603" s="248" t="s">
        <v>1284</v>
      </c>
      <c r="C603" s="249"/>
      <c r="D603" s="249"/>
      <c r="E603" s="249"/>
      <c r="F603" s="249"/>
      <c r="G603" s="250"/>
      <c r="H603" s="248" t="s">
        <v>1217</v>
      </c>
      <c r="I603" s="264"/>
      <c r="J603" s="264"/>
      <c r="K603" s="264"/>
      <c r="L603" s="264"/>
      <c r="M603" s="265"/>
      <c r="N603" s="254" t="s">
        <v>1285</v>
      </c>
      <c r="O603" s="255"/>
      <c r="P603" s="255"/>
      <c r="Q603" s="255"/>
      <c r="R603" s="255"/>
      <c r="S603" s="256"/>
      <c r="T603" s="260"/>
      <c r="U603" s="261"/>
      <c r="V603" s="219"/>
      <c r="W603" s="219"/>
    </row>
    <row r="604" spans="1:23" ht="9.75" customHeight="1">
      <c r="A604" s="197"/>
      <c r="B604" s="251"/>
      <c r="C604" s="252"/>
      <c r="D604" s="252"/>
      <c r="E604" s="252"/>
      <c r="F604" s="252"/>
      <c r="G604" s="253"/>
      <c r="H604" s="266"/>
      <c r="I604" s="267"/>
      <c r="J604" s="267"/>
      <c r="K604" s="267"/>
      <c r="L604" s="267"/>
      <c r="M604" s="268"/>
      <c r="N604" s="257"/>
      <c r="O604" s="258"/>
      <c r="P604" s="258"/>
      <c r="Q604" s="258"/>
      <c r="R604" s="258"/>
      <c r="S604" s="259"/>
      <c r="T604" s="262"/>
      <c r="U604" s="263"/>
      <c r="V604" s="219"/>
      <c r="W604" s="219"/>
    </row>
    <row r="605" spans="1:23" ht="24" customHeight="1">
      <c r="A605" s="197"/>
      <c r="B605" s="248" t="s">
        <v>1207</v>
      </c>
      <c r="C605" s="249"/>
      <c r="D605" s="249"/>
      <c r="E605" s="249"/>
      <c r="F605" s="249"/>
      <c r="G605" s="250"/>
      <c r="H605" s="248" t="s">
        <v>1206</v>
      </c>
      <c r="I605" s="249"/>
      <c r="J605" s="249"/>
      <c r="K605" s="249"/>
      <c r="L605" s="249"/>
      <c r="M605" s="250"/>
      <c r="N605" s="254" t="s">
        <v>1208</v>
      </c>
      <c r="O605" s="255"/>
      <c r="P605" s="255"/>
      <c r="Q605" s="255"/>
      <c r="R605" s="255"/>
      <c r="S605" s="256"/>
      <c r="T605" s="260"/>
      <c r="U605" s="261"/>
      <c r="V605" s="219"/>
      <c r="W605" s="219"/>
    </row>
    <row r="606" spans="1:23" ht="23.25" customHeight="1">
      <c r="A606" s="197"/>
      <c r="B606" s="251"/>
      <c r="C606" s="252"/>
      <c r="D606" s="252"/>
      <c r="E606" s="252"/>
      <c r="F606" s="252"/>
      <c r="G606" s="253"/>
      <c r="H606" s="251"/>
      <c r="I606" s="252"/>
      <c r="J606" s="252"/>
      <c r="K606" s="252"/>
      <c r="L606" s="252"/>
      <c r="M606" s="253"/>
      <c r="N606" s="257"/>
      <c r="O606" s="258"/>
      <c r="P606" s="258"/>
      <c r="Q606" s="258"/>
      <c r="R606" s="258"/>
      <c r="S606" s="259"/>
      <c r="T606" s="262"/>
      <c r="U606" s="263"/>
      <c r="V606" s="219"/>
      <c r="W606" s="219"/>
    </row>
    <row r="607" spans="1:23" ht="23.25" customHeight="1">
      <c r="A607" s="197"/>
      <c r="B607" s="248" t="s">
        <v>1209</v>
      </c>
      <c r="C607" s="249"/>
      <c r="D607" s="249"/>
      <c r="E607" s="249"/>
      <c r="F607" s="249"/>
      <c r="G607" s="250"/>
      <c r="H607" s="248" t="s">
        <v>1206</v>
      </c>
      <c r="I607" s="249"/>
      <c r="J607" s="249"/>
      <c r="K607" s="249"/>
      <c r="L607" s="249"/>
      <c r="M607" s="250"/>
      <c r="N607" s="254" t="s">
        <v>1210</v>
      </c>
      <c r="O607" s="255"/>
      <c r="P607" s="255"/>
      <c r="Q607" s="255"/>
      <c r="R607" s="255"/>
      <c r="S607" s="256"/>
      <c r="T607" s="260"/>
      <c r="U607" s="261"/>
      <c r="V607" s="219"/>
      <c r="W607" s="219"/>
    </row>
    <row r="608" spans="1:23" ht="23.25" customHeight="1">
      <c r="A608" s="197"/>
      <c r="B608" s="251"/>
      <c r="C608" s="252"/>
      <c r="D608" s="252"/>
      <c r="E608" s="252"/>
      <c r="F608" s="252"/>
      <c r="G608" s="253"/>
      <c r="H608" s="251"/>
      <c r="I608" s="252"/>
      <c r="J608" s="252"/>
      <c r="K608" s="252"/>
      <c r="L608" s="252"/>
      <c r="M608" s="253"/>
      <c r="N608" s="257"/>
      <c r="O608" s="258"/>
      <c r="P608" s="258"/>
      <c r="Q608" s="258"/>
      <c r="R608" s="258"/>
      <c r="S608" s="259"/>
      <c r="T608" s="262"/>
      <c r="U608" s="263"/>
      <c r="V608" s="219"/>
      <c r="W608" s="219"/>
    </row>
    <row r="609" spans="1:23" ht="23.25" customHeight="1">
      <c r="A609" s="197"/>
      <c r="B609" s="254" t="s">
        <v>1212</v>
      </c>
      <c r="C609" s="255"/>
      <c r="D609" s="255"/>
      <c r="E609" s="255"/>
      <c r="F609" s="255"/>
      <c r="G609" s="256"/>
      <c r="H609" s="254" t="s">
        <v>1211</v>
      </c>
      <c r="I609" s="255"/>
      <c r="J609" s="255"/>
      <c r="K609" s="255"/>
      <c r="L609" s="255"/>
      <c r="M609" s="256"/>
      <c r="N609" s="254" t="s">
        <v>1213</v>
      </c>
      <c r="O609" s="255"/>
      <c r="P609" s="255"/>
      <c r="Q609" s="255"/>
      <c r="R609" s="255"/>
      <c r="S609" s="256"/>
      <c r="T609" s="260"/>
      <c r="U609" s="261"/>
      <c r="V609" s="219"/>
      <c r="W609" s="219"/>
    </row>
    <row r="610" spans="1:23" ht="37.5" customHeight="1">
      <c r="A610" s="197"/>
      <c r="B610" s="257"/>
      <c r="C610" s="258"/>
      <c r="D610" s="258"/>
      <c r="E610" s="258"/>
      <c r="F610" s="258"/>
      <c r="G610" s="259"/>
      <c r="H610" s="257"/>
      <c r="I610" s="258"/>
      <c r="J610" s="258"/>
      <c r="K610" s="258"/>
      <c r="L610" s="258"/>
      <c r="M610" s="259"/>
      <c r="N610" s="257"/>
      <c r="O610" s="258"/>
      <c r="P610" s="258"/>
      <c r="Q610" s="258"/>
      <c r="R610" s="258"/>
      <c r="S610" s="259"/>
      <c r="T610" s="262"/>
      <c r="U610" s="263"/>
      <c r="V610" s="219"/>
      <c r="W610" s="219"/>
    </row>
    <row r="611" spans="1:23" ht="37.5" customHeight="1">
      <c r="A611" s="197"/>
      <c r="B611" s="254" t="s">
        <v>1215</v>
      </c>
      <c r="C611" s="255"/>
      <c r="D611" s="255"/>
      <c r="E611" s="255"/>
      <c r="F611" s="255"/>
      <c r="G611" s="256"/>
      <c r="H611" s="254" t="s">
        <v>1214</v>
      </c>
      <c r="I611" s="255"/>
      <c r="J611" s="255"/>
      <c r="K611" s="255"/>
      <c r="L611" s="255"/>
      <c r="M611" s="256"/>
      <c r="N611" s="254" t="s">
        <v>1216</v>
      </c>
      <c r="O611" s="255"/>
      <c r="P611" s="255"/>
      <c r="Q611" s="255"/>
      <c r="R611" s="255"/>
      <c r="S611" s="256"/>
      <c r="T611" s="260"/>
      <c r="U611" s="261"/>
      <c r="V611" s="219"/>
      <c r="W611" s="219"/>
    </row>
    <row r="612" spans="1:23" ht="6" customHeight="1">
      <c r="A612" s="197"/>
      <c r="B612" s="257"/>
      <c r="C612" s="258"/>
      <c r="D612" s="258"/>
      <c r="E612" s="258"/>
      <c r="F612" s="258"/>
      <c r="G612" s="259"/>
      <c r="H612" s="257"/>
      <c r="I612" s="258"/>
      <c r="J612" s="258"/>
      <c r="K612" s="258"/>
      <c r="L612" s="258"/>
      <c r="M612" s="259"/>
      <c r="N612" s="257"/>
      <c r="O612" s="258"/>
      <c r="P612" s="258"/>
      <c r="Q612" s="258"/>
      <c r="R612" s="258"/>
      <c r="S612" s="259"/>
      <c r="T612" s="262"/>
      <c r="U612" s="263"/>
      <c r="V612" s="219"/>
      <c r="W612" s="219"/>
    </row>
    <row r="613" spans="1:23" ht="6" customHeight="1">
      <c r="A613" s="197"/>
      <c r="B613" s="254" t="s">
        <v>1288</v>
      </c>
      <c r="C613" s="255"/>
      <c r="D613" s="255"/>
      <c r="E613" s="255"/>
      <c r="F613" s="255"/>
      <c r="G613" s="256"/>
      <c r="H613" s="248" t="s">
        <v>1217</v>
      </c>
      <c r="I613" s="264"/>
      <c r="J613" s="264"/>
      <c r="K613" s="264"/>
      <c r="L613" s="264"/>
      <c r="M613" s="265"/>
      <c r="N613" s="254" t="s">
        <v>1283</v>
      </c>
      <c r="O613" s="255"/>
      <c r="P613" s="255"/>
      <c r="Q613" s="255"/>
      <c r="R613" s="255"/>
      <c r="S613" s="256"/>
      <c r="T613" s="260"/>
      <c r="U613" s="261"/>
      <c r="V613" s="219"/>
      <c r="W613" s="219"/>
    </row>
    <row r="614" spans="1:23" ht="39" customHeight="1">
      <c r="A614" s="197"/>
      <c r="B614" s="257"/>
      <c r="C614" s="258"/>
      <c r="D614" s="258"/>
      <c r="E614" s="258"/>
      <c r="F614" s="258"/>
      <c r="G614" s="259"/>
      <c r="H614" s="266"/>
      <c r="I614" s="267"/>
      <c r="J614" s="267"/>
      <c r="K614" s="267"/>
      <c r="L614" s="267"/>
      <c r="M614" s="268"/>
      <c r="N614" s="257"/>
      <c r="O614" s="258"/>
      <c r="P614" s="258"/>
      <c r="Q614" s="258"/>
      <c r="R614" s="258"/>
      <c r="S614" s="259"/>
      <c r="T614" s="262"/>
      <c r="U614" s="263"/>
      <c r="V614" s="219"/>
      <c r="W614" s="219"/>
    </row>
    <row r="615" spans="1:23" ht="17.25" customHeight="1">
      <c r="B615" s="248" t="s">
        <v>1282</v>
      </c>
      <c r="C615" s="264"/>
      <c r="D615" s="264"/>
      <c r="E615" s="264"/>
      <c r="F615" s="264"/>
      <c r="G615" s="265"/>
      <c r="H615" s="248" t="s">
        <v>1217</v>
      </c>
      <c r="I615" s="264"/>
      <c r="J615" s="264"/>
      <c r="K615" s="264"/>
      <c r="L615" s="264"/>
      <c r="M615" s="265"/>
      <c r="N615" s="254" t="s">
        <v>1218</v>
      </c>
      <c r="O615" s="314"/>
      <c r="P615" s="314"/>
      <c r="Q615" s="314"/>
      <c r="R615" s="314"/>
      <c r="S615" s="315"/>
      <c r="T615" s="319"/>
      <c r="U615" s="319"/>
      <c r="V615" s="219"/>
      <c r="W615" s="219"/>
    </row>
    <row r="616" spans="1:23" ht="12" customHeight="1">
      <c r="B616" s="266"/>
      <c r="C616" s="267"/>
      <c r="D616" s="267"/>
      <c r="E616" s="267"/>
      <c r="F616" s="267"/>
      <c r="G616" s="268"/>
      <c r="H616" s="266"/>
      <c r="I616" s="267"/>
      <c r="J616" s="267"/>
      <c r="K616" s="267"/>
      <c r="L616" s="267"/>
      <c r="M616" s="268"/>
      <c r="N616" s="316"/>
      <c r="O616" s="317"/>
      <c r="P616" s="317"/>
      <c r="Q616" s="317"/>
      <c r="R616" s="317"/>
      <c r="S616" s="318"/>
      <c r="T616" s="319"/>
      <c r="U616" s="319"/>
      <c r="V616" s="219"/>
      <c r="W616" s="219"/>
    </row>
    <row r="617" spans="1:23" ht="17.25" customHeight="1">
      <c r="B617" s="59"/>
      <c r="C617" s="59"/>
      <c r="D617" s="59"/>
      <c r="E617" s="59"/>
      <c r="F617" s="59"/>
      <c r="G617" s="59"/>
      <c r="H617" s="59"/>
      <c r="I617" s="59"/>
      <c r="J617" s="59"/>
      <c r="K617" s="59"/>
      <c r="L617" s="59"/>
      <c r="M617" s="59"/>
      <c r="N617" s="59"/>
      <c r="O617" s="59"/>
      <c r="P617" s="59"/>
      <c r="Q617" s="59"/>
      <c r="R617" s="59"/>
      <c r="S617" s="46"/>
      <c r="T617" s="46"/>
      <c r="U617" s="46"/>
    </row>
    <row r="618" spans="1:23" ht="17.25" customHeight="1">
      <c r="B618" s="341" t="s">
        <v>801</v>
      </c>
      <c r="C618" s="341"/>
      <c r="D618" s="341"/>
      <c r="E618" s="341"/>
      <c r="F618" s="341"/>
      <c r="G618" s="341"/>
      <c r="H618" s="201"/>
      <c r="I618" s="59"/>
      <c r="J618" s="59"/>
      <c r="K618" s="59"/>
      <c r="L618" s="59"/>
      <c r="M618" s="59"/>
      <c r="N618" s="59"/>
      <c r="O618" s="59"/>
      <c r="P618" s="59"/>
      <c r="Q618" s="59"/>
      <c r="R618" s="59"/>
      <c r="S618" s="46"/>
      <c r="T618" s="46"/>
      <c r="U618" s="46"/>
    </row>
    <row r="619" spans="1:23" ht="17.25" customHeight="1">
      <c r="B619" s="59"/>
      <c r="C619" s="59"/>
      <c r="D619" s="59"/>
      <c r="E619" s="194"/>
      <c r="F619" s="194"/>
      <c r="G619" s="194"/>
      <c r="H619" s="194"/>
      <c r="I619" s="194"/>
      <c r="J619" s="194"/>
      <c r="K619" s="380" t="s">
        <v>115</v>
      </c>
      <c r="L619" s="380"/>
      <c r="M619" s="380"/>
      <c r="N619" s="380"/>
      <c r="O619" s="380"/>
      <c r="P619" s="381" t="s">
        <v>116</v>
      </c>
      <c r="Q619" s="381"/>
      <c r="R619" s="381"/>
      <c r="S619" s="381"/>
      <c r="T619" s="381"/>
      <c r="U619" s="46"/>
    </row>
    <row r="620" spans="1:23" ht="17.25" customHeight="1">
      <c r="B620" s="377" t="s">
        <v>396</v>
      </c>
      <c r="C620" s="377"/>
      <c r="D620" s="377"/>
      <c r="E620" s="379"/>
      <c r="F620" s="379"/>
      <c r="G620" s="379"/>
      <c r="H620" s="379"/>
      <c r="I620" s="379"/>
      <c r="J620" s="194"/>
      <c r="K620" s="380"/>
      <c r="L620" s="380"/>
      <c r="M620" s="380"/>
      <c r="N620" s="380"/>
      <c r="O620" s="380"/>
      <c r="P620" s="381"/>
      <c r="Q620" s="381"/>
      <c r="R620" s="381"/>
      <c r="S620" s="381"/>
      <c r="T620" s="381"/>
      <c r="U620" s="46"/>
    </row>
    <row r="621" spans="1:23" ht="17.25" customHeight="1">
      <c r="B621" s="301" t="s">
        <v>803</v>
      </c>
      <c r="C621" s="301"/>
      <c r="D621" s="301"/>
      <c r="E621" s="428"/>
      <c r="F621" s="428"/>
      <c r="G621" s="428"/>
      <c r="H621" s="428"/>
      <c r="I621" s="428"/>
      <c r="J621" s="194"/>
      <c r="K621" s="303"/>
      <c r="L621" s="303"/>
      <c r="M621" s="303"/>
      <c r="N621" s="303"/>
      <c r="O621" s="303"/>
      <c r="P621" s="309"/>
      <c r="Q621" s="310"/>
      <c r="R621" s="310"/>
      <c r="S621" s="310"/>
      <c r="T621" s="311"/>
      <c r="U621" s="46"/>
    </row>
    <row r="622" spans="1:23" ht="17.25" customHeight="1">
      <c r="B622" s="377" t="s">
        <v>397</v>
      </c>
      <c r="C622" s="377"/>
      <c r="D622" s="377"/>
      <c r="E622" s="379"/>
      <c r="F622" s="379"/>
      <c r="G622" s="379"/>
      <c r="H622" s="379"/>
      <c r="I622" s="379"/>
      <c r="J622" s="194"/>
      <c r="K622" s="303"/>
      <c r="L622" s="303"/>
      <c r="M622" s="303"/>
      <c r="N622" s="303"/>
      <c r="O622" s="303"/>
      <c r="P622" s="303"/>
      <c r="Q622" s="303"/>
      <c r="R622" s="303"/>
      <c r="S622" s="303"/>
      <c r="T622" s="303"/>
      <c r="U622" s="46"/>
    </row>
    <row r="623" spans="1:23" ht="17.25" customHeight="1">
      <c r="B623" s="377" t="s">
        <v>804</v>
      </c>
      <c r="C623" s="377"/>
      <c r="D623" s="377"/>
      <c r="E623" s="379"/>
      <c r="F623" s="379"/>
      <c r="G623" s="379"/>
      <c r="H623" s="379"/>
      <c r="I623" s="379"/>
      <c r="J623" s="194"/>
      <c r="K623" s="303"/>
      <c r="L623" s="303"/>
      <c r="M623" s="303"/>
      <c r="N623" s="303"/>
      <c r="O623" s="303"/>
      <c r="P623" s="303"/>
      <c r="Q623" s="303"/>
      <c r="R623" s="303"/>
      <c r="S623" s="303"/>
      <c r="T623" s="303"/>
      <c r="U623" s="46"/>
    </row>
    <row r="624" spans="1:23" ht="17.25" customHeight="1">
      <c r="B624" s="377" t="s">
        <v>753</v>
      </c>
      <c r="C624" s="377"/>
      <c r="D624" s="377"/>
      <c r="E624" s="320"/>
      <c r="F624" s="320"/>
      <c r="G624" s="320"/>
      <c r="H624" s="320"/>
      <c r="I624" s="320"/>
      <c r="J624" s="194"/>
      <c r="K624" s="303"/>
      <c r="L624" s="303"/>
      <c r="M624" s="303"/>
      <c r="N624" s="303"/>
      <c r="O624" s="303"/>
      <c r="P624" s="309"/>
      <c r="Q624" s="310"/>
      <c r="R624" s="310"/>
      <c r="S624" s="310"/>
      <c r="T624" s="311"/>
      <c r="U624" s="46"/>
    </row>
    <row r="625" spans="2:25" ht="17.25" customHeight="1">
      <c r="B625" s="377" t="s">
        <v>398</v>
      </c>
      <c r="C625" s="377"/>
      <c r="D625" s="377"/>
      <c r="E625" s="302"/>
      <c r="F625" s="302"/>
      <c r="G625" s="302"/>
      <c r="H625" s="302"/>
      <c r="I625" s="302"/>
      <c r="J625" s="194"/>
      <c r="K625" s="303"/>
      <c r="L625" s="303"/>
      <c r="M625" s="303"/>
      <c r="N625" s="303"/>
      <c r="O625" s="303"/>
      <c r="P625" s="303"/>
      <c r="Q625" s="303"/>
      <c r="R625" s="303"/>
      <c r="S625" s="303"/>
      <c r="T625" s="303"/>
      <c r="U625" s="46"/>
    </row>
    <row r="626" spans="2:25" ht="17.25" customHeight="1">
      <c r="B626" s="424" t="s">
        <v>399</v>
      </c>
      <c r="C626" s="424"/>
      <c r="D626" s="424"/>
      <c r="E626" s="302"/>
      <c r="F626" s="302"/>
      <c r="G626" s="302"/>
      <c r="H626" s="302"/>
      <c r="I626" s="302"/>
      <c r="J626" s="194"/>
      <c r="K626" s="303"/>
      <c r="L626" s="303"/>
      <c r="M626" s="303"/>
      <c r="N626" s="303"/>
      <c r="O626" s="303"/>
      <c r="P626" s="303"/>
      <c r="Q626" s="303"/>
      <c r="R626" s="303"/>
      <c r="S626" s="303"/>
      <c r="T626" s="303"/>
      <c r="U626" s="46"/>
    </row>
    <row r="627" spans="2:25" ht="17.25" customHeight="1">
      <c r="B627" s="377" t="s">
        <v>400</v>
      </c>
      <c r="C627" s="377"/>
      <c r="D627" s="377"/>
      <c r="E627" s="302"/>
      <c r="F627" s="302"/>
      <c r="G627" s="302"/>
      <c r="H627" s="302"/>
      <c r="I627" s="302"/>
      <c r="J627" s="194"/>
      <c r="K627" s="303"/>
      <c r="L627" s="303"/>
      <c r="M627" s="303"/>
      <c r="N627" s="303"/>
      <c r="O627" s="303"/>
      <c r="P627" s="303"/>
      <c r="Q627" s="303"/>
      <c r="R627" s="303"/>
      <c r="S627" s="303"/>
      <c r="T627" s="303"/>
      <c r="U627" s="46"/>
    </row>
    <row r="628" spans="2:25" ht="17.25" customHeight="1">
      <c r="B628" s="12"/>
      <c r="C628" s="12"/>
      <c r="D628" s="12"/>
      <c r="E628" s="12"/>
      <c r="F628" s="12"/>
      <c r="G628" s="12"/>
      <c r="H628" s="13"/>
      <c r="I628" s="13"/>
      <c r="J628" s="13"/>
      <c r="K628" s="13"/>
      <c r="L628" s="13"/>
      <c r="M628" s="13"/>
      <c r="N628" s="13"/>
      <c r="O628" s="13"/>
      <c r="P628" s="13"/>
      <c r="Q628" s="13"/>
      <c r="R628" s="12"/>
      <c r="U628" s="219"/>
      <c r="V628" s="219"/>
      <c r="W628" s="219"/>
      <c r="X628" s="219"/>
      <c r="Y628" s="219"/>
    </row>
    <row r="629" spans="2:25" ht="17.25" customHeight="1">
      <c r="B629" s="312" t="s">
        <v>898</v>
      </c>
      <c r="C629" s="312"/>
      <c r="D629" s="312"/>
      <c r="E629" s="312"/>
      <c r="F629" s="312"/>
      <c r="G629" s="312"/>
      <c r="H629" s="312"/>
      <c r="I629" s="312"/>
      <c r="J629" s="312"/>
      <c r="K629" s="312"/>
      <c r="L629" s="312"/>
      <c r="M629" s="312"/>
      <c r="N629" s="312"/>
      <c r="O629" s="312"/>
      <c r="P629" s="312"/>
      <c r="Q629" s="312"/>
      <c r="R629" s="312"/>
      <c r="S629" s="312"/>
      <c r="U629" s="219"/>
      <c r="V629" s="219"/>
      <c r="W629" s="219"/>
      <c r="X629" s="219"/>
      <c r="Y629" s="219"/>
    </row>
    <row r="630" spans="2:25" ht="17.25" customHeight="1">
      <c r="B630" s="312"/>
      <c r="C630" s="312"/>
      <c r="D630" s="312"/>
      <c r="E630" s="312"/>
      <c r="F630" s="312"/>
      <c r="G630" s="312"/>
      <c r="H630" s="312"/>
      <c r="I630" s="312"/>
      <c r="J630" s="312"/>
      <c r="K630" s="312"/>
      <c r="L630" s="312"/>
      <c r="M630" s="312"/>
      <c r="N630" s="312"/>
      <c r="O630" s="312"/>
      <c r="P630" s="312"/>
      <c r="Q630" s="312"/>
      <c r="R630" s="312"/>
      <c r="S630" s="312"/>
      <c r="U630" s="219"/>
      <c r="V630" s="219"/>
      <c r="W630" s="219"/>
      <c r="X630" s="219"/>
      <c r="Y630" s="219"/>
    </row>
    <row r="631" spans="2:25" ht="17.25" customHeight="1">
      <c r="U631" s="219"/>
      <c r="V631" s="219"/>
      <c r="W631" s="219"/>
      <c r="X631" s="219"/>
      <c r="Y631" s="219"/>
    </row>
    <row r="632" spans="2:25" ht="17.25" customHeight="1">
      <c r="B632" s="298" t="s">
        <v>260</v>
      </c>
      <c r="C632" s="298" t="s">
        <v>117</v>
      </c>
      <c r="D632" s="298"/>
      <c r="E632" s="298" t="s">
        <v>261</v>
      </c>
      <c r="F632" s="298"/>
      <c r="G632" s="298" t="s">
        <v>118</v>
      </c>
      <c r="H632" s="298"/>
      <c r="I632" s="298"/>
      <c r="J632" s="298" t="s">
        <v>119</v>
      </c>
      <c r="K632" s="348"/>
      <c r="L632" s="348"/>
      <c r="M632" s="348"/>
      <c r="O632" s="297" t="s">
        <v>120</v>
      </c>
      <c r="P632" s="297"/>
      <c r="Q632" s="297"/>
      <c r="R632" s="297"/>
      <c r="S632" s="297"/>
      <c r="U632" s="219"/>
      <c r="V632" s="219"/>
      <c r="W632" s="219"/>
      <c r="X632" s="219"/>
      <c r="Y632" s="219"/>
    </row>
    <row r="633" spans="2:25" ht="17.25" customHeight="1">
      <c r="B633" s="298"/>
      <c r="C633" s="298"/>
      <c r="D633" s="298"/>
      <c r="E633" s="298"/>
      <c r="F633" s="298"/>
      <c r="G633" s="298"/>
      <c r="H633" s="298"/>
      <c r="I633" s="298"/>
      <c r="J633" s="423">
        <v>1</v>
      </c>
      <c r="K633" s="423">
        <v>0.75</v>
      </c>
      <c r="L633" s="423">
        <v>0.5</v>
      </c>
      <c r="M633" s="305" t="s">
        <v>121</v>
      </c>
      <c r="O633" s="18"/>
      <c r="P633" s="18"/>
      <c r="Q633" s="18"/>
      <c r="R633" s="18"/>
      <c r="S633" s="18"/>
      <c r="U633" s="219"/>
      <c r="V633" s="219"/>
      <c r="W633" s="219"/>
      <c r="X633" s="219"/>
      <c r="Y633" s="219"/>
    </row>
    <row r="634" spans="2:25" ht="17.25" customHeight="1">
      <c r="B634" s="298"/>
      <c r="C634" s="298"/>
      <c r="D634" s="298"/>
      <c r="E634" s="298"/>
      <c r="F634" s="298"/>
      <c r="G634" s="298"/>
      <c r="H634" s="298"/>
      <c r="I634" s="298"/>
      <c r="J634" s="423"/>
      <c r="K634" s="423"/>
      <c r="L634" s="423"/>
      <c r="M634" s="305"/>
      <c r="O634" s="398"/>
      <c r="P634" s="398"/>
      <c r="Q634" s="398"/>
      <c r="R634" s="398"/>
      <c r="S634" s="398"/>
      <c r="U634" s="219"/>
      <c r="V634" s="219"/>
      <c r="W634" s="219"/>
      <c r="X634" s="219"/>
      <c r="Y634" s="219"/>
    </row>
    <row r="635" spans="2:25" ht="17.25" customHeight="1">
      <c r="B635" s="298"/>
      <c r="C635" s="298"/>
      <c r="D635" s="298"/>
      <c r="E635" s="298"/>
      <c r="F635" s="298"/>
      <c r="G635" s="298"/>
      <c r="H635" s="298"/>
      <c r="I635" s="298"/>
      <c r="J635" s="423"/>
      <c r="K635" s="423"/>
      <c r="L635" s="423"/>
      <c r="M635" s="305"/>
      <c r="O635" s="398"/>
      <c r="P635" s="398"/>
      <c r="Q635" s="398"/>
      <c r="R635" s="398"/>
      <c r="S635" s="398"/>
      <c r="U635" s="219"/>
      <c r="V635" s="219"/>
      <c r="W635" s="219"/>
      <c r="X635" s="219"/>
      <c r="Y635" s="219"/>
    </row>
    <row r="636" spans="2:25">
      <c r="B636" s="298" t="s">
        <v>172</v>
      </c>
      <c r="C636" s="353" t="s">
        <v>122</v>
      </c>
      <c r="D636" s="353"/>
      <c r="E636" s="298" t="s">
        <v>123</v>
      </c>
      <c r="F636" s="298"/>
      <c r="G636" s="296" t="s">
        <v>124</v>
      </c>
      <c r="H636" s="296"/>
      <c r="I636" s="296"/>
      <c r="J636" s="195">
        <v>100</v>
      </c>
      <c r="K636" s="195"/>
      <c r="L636" s="195"/>
      <c r="M636" s="195"/>
      <c r="O636" s="398"/>
      <c r="P636" s="398"/>
      <c r="Q636" s="398"/>
      <c r="R636" s="398"/>
      <c r="S636" s="398"/>
      <c r="U636" s="219"/>
      <c r="V636" s="219"/>
      <c r="W636" s="219"/>
      <c r="X636" s="219"/>
      <c r="Y636" s="219"/>
    </row>
    <row r="637" spans="2:25">
      <c r="B637" s="298"/>
      <c r="C637" s="353"/>
      <c r="D637" s="353"/>
      <c r="E637" s="298"/>
      <c r="F637" s="298"/>
      <c r="G637" s="296" t="s">
        <v>125</v>
      </c>
      <c r="H637" s="296"/>
      <c r="I637" s="296"/>
      <c r="J637" s="195">
        <v>100</v>
      </c>
      <c r="K637" s="195"/>
      <c r="L637" s="195"/>
      <c r="M637" s="195"/>
      <c r="O637" s="398"/>
      <c r="P637" s="398"/>
      <c r="Q637" s="398"/>
      <c r="R637" s="398"/>
      <c r="S637" s="398"/>
      <c r="U637" s="219"/>
      <c r="V637" s="219"/>
      <c r="W637" s="219"/>
      <c r="X637" s="219"/>
      <c r="Y637" s="219"/>
    </row>
    <row r="638" spans="2:25">
      <c r="B638" s="298"/>
      <c r="C638" s="353"/>
      <c r="D638" s="353"/>
      <c r="E638" s="298"/>
      <c r="F638" s="298"/>
      <c r="G638" s="296" t="s">
        <v>126</v>
      </c>
      <c r="H638" s="296"/>
      <c r="I638" s="296"/>
      <c r="J638" s="195">
        <v>100</v>
      </c>
      <c r="K638" s="195"/>
      <c r="L638" s="195"/>
      <c r="M638" s="195"/>
      <c r="O638" s="398"/>
      <c r="P638" s="398"/>
      <c r="Q638" s="398"/>
      <c r="R638" s="398"/>
      <c r="S638" s="398"/>
      <c r="U638" s="219"/>
      <c r="V638" s="219"/>
      <c r="W638" s="219"/>
      <c r="X638" s="219"/>
      <c r="Y638" s="219"/>
    </row>
    <row r="639" spans="2:25">
      <c r="B639" s="298" t="s">
        <v>256</v>
      </c>
      <c r="C639" s="353" t="s">
        <v>127</v>
      </c>
      <c r="D639" s="353"/>
      <c r="E639" s="298" t="s">
        <v>128</v>
      </c>
      <c r="F639" s="298"/>
      <c r="G639" s="296" t="s">
        <v>124</v>
      </c>
      <c r="H639" s="296"/>
      <c r="I639" s="296"/>
      <c r="J639" s="195">
        <v>100</v>
      </c>
      <c r="K639" s="195"/>
      <c r="L639" s="195"/>
      <c r="M639" s="195"/>
      <c r="O639" s="398"/>
      <c r="P639" s="398"/>
      <c r="Q639" s="398"/>
      <c r="R639" s="398"/>
      <c r="S639" s="398"/>
      <c r="U639" s="219"/>
      <c r="V639" s="219"/>
      <c r="W639" s="219"/>
      <c r="X639" s="219"/>
      <c r="Y639" s="219"/>
    </row>
    <row r="640" spans="2:25">
      <c r="B640" s="298"/>
      <c r="C640" s="353"/>
      <c r="D640" s="353"/>
      <c r="E640" s="298"/>
      <c r="F640" s="298"/>
      <c r="G640" s="296" t="s">
        <v>125</v>
      </c>
      <c r="H640" s="296"/>
      <c r="I640" s="296"/>
      <c r="J640" s="195">
        <v>100</v>
      </c>
      <c r="K640" s="195"/>
      <c r="L640" s="195"/>
      <c r="M640" s="195"/>
      <c r="O640" s="398"/>
      <c r="P640" s="398"/>
      <c r="Q640" s="398"/>
      <c r="R640" s="398"/>
      <c r="S640" s="398"/>
      <c r="U640" s="219"/>
      <c r="V640" s="219"/>
      <c r="W640" s="219"/>
      <c r="X640" s="219"/>
      <c r="Y640" s="219"/>
    </row>
    <row r="641" spans="2:25">
      <c r="B641" s="298"/>
      <c r="C641" s="353"/>
      <c r="D641" s="353"/>
      <c r="E641" s="298"/>
      <c r="F641" s="298"/>
      <c r="G641" s="296" t="s">
        <v>126</v>
      </c>
      <c r="H641" s="296"/>
      <c r="I641" s="296"/>
      <c r="J641" s="195">
        <v>100</v>
      </c>
      <c r="K641" s="195"/>
      <c r="L641" s="195"/>
      <c r="M641" s="195"/>
      <c r="O641" s="398"/>
      <c r="P641" s="398"/>
      <c r="Q641" s="398"/>
      <c r="R641" s="398"/>
      <c r="S641" s="398"/>
      <c r="U641" s="219"/>
      <c r="V641" s="219"/>
      <c r="W641" s="219"/>
      <c r="X641" s="219"/>
      <c r="Y641" s="219"/>
    </row>
    <row r="642" spans="2:25">
      <c r="B642" s="298" t="s">
        <v>257</v>
      </c>
      <c r="C642" s="353" t="s">
        <v>129</v>
      </c>
      <c r="D642" s="353"/>
      <c r="E642" s="298" t="s">
        <v>130</v>
      </c>
      <c r="F642" s="298"/>
      <c r="G642" s="296" t="s">
        <v>124</v>
      </c>
      <c r="H642" s="296"/>
      <c r="I642" s="296"/>
      <c r="J642" s="195"/>
      <c r="K642" s="195"/>
      <c r="L642" s="195"/>
      <c r="M642" s="195"/>
      <c r="O642" s="398"/>
      <c r="P642" s="398"/>
      <c r="Q642" s="398"/>
      <c r="R642" s="398"/>
      <c r="S642" s="398"/>
      <c r="U642" s="219"/>
      <c r="V642" s="219"/>
      <c r="W642" s="219"/>
      <c r="X642" s="219"/>
      <c r="Y642" s="219"/>
    </row>
    <row r="643" spans="2:25">
      <c r="B643" s="298"/>
      <c r="C643" s="353"/>
      <c r="D643" s="353"/>
      <c r="E643" s="298"/>
      <c r="F643" s="298"/>
      <c r="G643" s="296" t="s">
        <v>125</v>
      </c>
      <c r="H643" s="296"/>
      <c r="I643" s="296"/>
      <c r="J643" s="195"/>
      <c r="K643" s="195"/>
      <c r="L643" s="195"/>
      <c r="M643" s="195"/>
      <c r="O643" s="398"/>
      <c r="P643" s="398"/>
      <c r="Q643" s="398"/>
      <c r="R643" s="398"/>
      <c r="S643" s="398"/>
      <c r="U643" s="219"/>
      <c r="V643" s="219"/>
      <c r="W643" s="219"/>
      <c r="X643" s="219"/>
      <c r="Y643" s="219"/>
    </row>
    <row r="644" spans="2:25">
      <c r="B644" s="298"/>
      <c r="C644" s="353"/>
      <c r="D644" s="353"/>
      <c r="E644" s="298"/>
      <c r="F644" s="298"/>
      <c r="G644" s="296" t="s">
        <v>126</v>
      </c>
      <c r="H644" s="296"/>
      <c r="I644" s="296"/>
      <c r="J644" s="195"/>
      <c r="K644" s="195"/>
      <c r="L644" s="195"/>
      <c r="M644" s="195"/>
      <c r="O644" s="398"/>
      <c r="P644" s="398"/>
      <c r="Q644" s="398"/>
      <c r="R644" s="398"/>
      <c r="S644" s="398"/>
      <c r="U644" s="219"/>
      <c r="V644" s="219"/>
      <c r="W644" s="219"/>
      <c r="X644" s="219"/>
      <c r="Y644" s="219"/>
    </row>
    <row r="645" spans="2:25" ht="15" customHeight="1">
      <c r="B645" s="298" t="s">
        <v>258</v>
      </c>
      <c r="C645" s="353" t="s">
        <v>131</v>
      </c>
      <c r="D645" s="353"/>
      <c r="E645" s="298" t="s">
        <v>254</v>
      </c>
      <c r="F645" s="298"/>
      <c r="G645" s="296" t="s">
        <v>124</v>
      </c>
      <c r="H645" s="296"/>
      <c r="I645" s="296"/>
      <c r="J645" s="195">
        <v>100</v>
      </c>
      <c r="K645" s="195"/>
      <c r="L645" s="195"/>
      <c r="M645" s="195"/>
      <c r="O645" s="398"/>
      <c r="P645" s="398"/>
      <c r="Q645" s="398"/>
      <c r="R645" s="398"/>
      <c r="S645" s="398"/>
      <c r="U645" s="219"/>
      <c r="V645" s="219"/>
      <c r="W645" s="219"/>
      <c r="X645" s="219"/>
      <c r="Y645" s="219"/>
    </row>
    <row r="646" spans="2:25">
      <c r="B646" s="298"/>
      <c r="C646" s="353"/>
      <c r="D646" s="353"/>
      <c r="E646" s="298"/>
      <c r="F646" s="298"/>
      <c r="G646" s="296" t="s">
        <v>125</v>
      </c>
      <c r="H646" s="296"/>
      <c r="I646" s="296"/>
      <c r="J646" s="195">
        <v>100</v>
      </c>
      <c r="K646" s="195"/>
      <c r="L646" s="195"/>
      <c r="M646" s="195"/>
      <c r="O646" s="398"/>
      <c r="P646" s="398"/>
      <c r="Q646" s="398"/>
      <c r="R646" s="398"/>
      <c r="S646" s="398"/>
      <c r="U646" s="219"/>
      <c r="V646" s="219"/>
      <c r="W646" s="219"/>
      <c r="X646" s="219"/>
      <c r="Y646" s="219"/>
    </row>
    <row r="647" spans="2:25">
      <c r="B647" s="298"/>
      <c r="C647" s="353"/>
      <c r="D647" s="353"/>
      <c r="E647" s="298"/>
      <c r="F647" s="298"/>
      <c r="G647" s="296" t="s">
        <v>126</v>
      </c>
      <c r="H647" s="296"/>
      <c r="I647" s="296"/>
      <c r="J647" s="195">
        <v>100</v>
      </c>
      <c r="K647" s="195"/>
      <c r="L647" s="195"/>
      <c r="M647" s="195"/>
      <c r="O647" s="398"/>
      <c r="P647" s="398"/>
      <c r="Q647" s="398"/>
      <c r="R647" s="398"/>
      <c r="S647" s="398"/>
      <c r="U647" s="219"/>
      <c r="V647" s="219"/>
      <c r="W647" s="219"/>
      <c r="X647" s="219"/>
      <c r="Y647" s="219"/>
    </row>
    <row r="648" spans="2:25">
      <c r="B648" s="298" t="s">
        <v>259</v>
      </c>
      <c r="C648" s="353" t="s">
        <v>132</v>
      </c>
      <c r="D648" s="353"/>
      <c r="E648" s="427" t="s">
        <v>133</v>
      </c>
      <c r="F648" s="427"/>
      <c r="G648" s="296" t="s">
        <v>124</v>
      </c>
      <c r="H648" s="296"/>
      <c r="I648" s="296"/>
      <c r="J648" s="195"/>
      <c r="K648" s="195"/>
      <c r="L648" s="195"/>
      <c r="M648" s="195"/>
      <c r="O648" s="398"/>
      <c r="P648" s="398"/>
      <c r="Q648" s="398"/>
      <c r="R648" s="398"/>
      <c r="S648" s="398"/>
      <c r="U648" s="219"/>
      <c r="V648" s="219"/>
      <c r="W648" s="219"/>
      <c r="X648" s="219"/>
      <c r="Y648" s="219"/>
    </row>
    <row r="649" spans="2:25">
      <c r="B649" s="298"/>
      <c r="C649" s="353"/>
      <c r="D649" s="353"/>
      <c r="E649" s="427"/>
      <c r="F649" s="427"/>
      <c r="G649" s="296" t="s">
        <v>125</v>
      </c>
      <c r="H649" s="296"/>
      <c r="I649" s="296"/>
      <c r="J649" s="195"/>
      <c r="K649" s="195"/>
      <c r="L649" s="195"/>
      <c r="M649" s="195"/>
      <c r="O649" s="398"/>
      <c r="P649" s="398"/>
      <c r="Q649" s="398"/>
      <c r="R649" s="398"/>
      <c r="S649" s="398"/>
      <c r="U649" s="219"/>
      <c r="V649" s="219"/>
      <c r="W649" s="219"/>
      <c r="X649" s="219"/>
      <c r="Y649" s="219"/>
    </row>
    <row r="650" spans="2:25">
      <c r="B650" s="298"/>
      <c r="C650" s="353"/>
      <c r="D650" s="353"/>
      <c r="E650" s="427"/>
      <c r="F650" s="427"/>
      <c r="G650" s="296" t="s">
        <v>126</v>
      </c>
      <c r="H650" s="296"/>
      <c r="I650" s="296"/>
      <c r="J650" s="195"/>
      <c r="K650" s="195"/>
      <c r="L650" s="195"/>
      <c r="M650" s="195"/>
      <c r="O650" s="398"/>
      <c r="P650" s="398"/>
      <c r="Q650" s="398"/>
      <c r="R650" s="398"/>
      <c r="S650" s="398"/>
      <c r="U650" s="219"/>
      <c r="V650" s="219"/>
      <c r="W650" s="219"/>
      <c r="X650" s="219"/>
      <c r="Y650" s="219"/>
    </row>
    <row r="651" spans="2:25" ht="17.25" customHeight="1">
      <c r="B651" s="29"/>
      <c r="C651" s="30"/>
      <c r="D651" s="31"/>
      <c r="E651" s="32"/>
      <c r="F651" s="32"/>
      <c r="G651" s="33"/>
      <c r="H651" s="33"/>
      <c r="I651" s="33"/>
      <c r="J651" s="34"/>
      <c r="K651" s="34"/>
      <c r="L651" s="15"/>
      <c r="M651" s="15"/>
      <c r="N651" s="15"/>
      <c r="U651" s="219"/>
      <c r="V651" s="219"/>
      <c r="W651" s="219"/>
      <c r="X651" s="219"/>
      <c r="Y651" s="219"/>
    </row>
    <row r="652" spans="2:25" ht="17.25" customHeight="1">
      <c r="B652" s="312" t="s">
        <v>134</v>
      </c>
      <c r="C652" s="312"/>
      <c r="D652" s="312"/>
      <c r="E652" s="312"/>
      <c r="F652" s="312"/>
      <c r="G652" s="312"/>
      <c r="H652" s="312"/>
      <c r="I652" s="312"/>
      <c r="J652" s="312"/>
      <c r="K652" s="312"/>
      <c r="L652" s="312"/>
      <c r="M652" s="312"/>
      <c r="N652" s="312"/>
      <c r="O652" s="312"/>
      <c r="P652" s="312"/>
      <c r="Q652" s="312"/>
      <c r="R652" s="312"/>
      <c r="S652" s="312"/>
    </row>
    <row r="653" spans="2:25" ht="17.25" customHeight="1">
      <c r="B653" s="312"/>
      <c r="C653" s="312"/>
      <c r="D653" s="312"/>
      <c r="E653" s="312"/>
      <c r="F653" s="312"/>
      <c r="G653" s="312"/>
      <c r="H653" s="312"/>
      <c r="I653" s="312"/>
      <c r="J653" s="312"/>
      <c r="K653" s="312"/>
      <c r="L653" s="312"/>
      <c r="M653" s="312"/>
      <c r="N653" s="312"/>
      <c r="O653" s="312"/>
      <c r="P653" s="312"/>
      <c r="Q653" s="312"/>
      <c r="R653" s="312"/>
      <c r="S653" s="312"/>
    </row>
    <row r="654" spans="2:25" ht="12" customHeight="1"/>
    <row r="655" spans="2:25" ht="17.25" customHeight="1">
      <c r="B655" s="297" t="s">
        <v>135</v>
      </c>
      <c r="C655" s="297"/>
      <c r="D655" s="297"/>
      <c r="E655" s="297"/>
      <c r="F655" s="16"/>
      <c r="G655" s="16"/>
      <c r="H655" s="16"/>
      <c r="I655" s="16"/>
      <c r="J655" s="17"/>
      <c r="K655" s="17"/>
      <c r="L655" s="18"/>
      <c r="M655" s="18"/>
      <c r="N655" s="18"/>
      <c r="O655" s="18"/>
      <c r="P655" s="18"/>
      <c r="Q655" s="18"/>
      <c r="R655" s="18"/>
      <c r="V655" s="219"/>
      <c r="W655" s="219"/>
      <c r="X655" s="219"/>
    </row>
    <row r="656" spans="2:25" ht="17.25" customHeight="1">
      <c r="B656" s="294" t="s">
        <v>136</v>
      </c>
      <c r="C656" s="294"/>
      <c r="D656" s="294"/>
      <c r="E656" s="60"/>
      <c r="F656" s="60"/>
      <c r="G656" s="60"/>
      <c r="H656" s="60"/>
      <c r="I656" s="60"/>
      <c r="J656" s="46"/>
      <c r="K656" s="46"/>
      <c r="L656" s="61"/>
      <c r="M656" s="61"/>
      <c r="N656" s="62"/>
      <c r="O656" s="62"/>
      <c r="P656" s="62"/>
      <c r="Q656" s="295" t="s">
        <v>137</v>
      </c>
      <c r="R656" s="295"/>
      <c r="S656" s="295"/>
      <c r="V656" s="219"/>
      <c r="W656" s="219"/>
      <c r="X656" s="219"/>
    </row>
    <row r="657" spans="2:24" ht="32.25" customHeight="1">
      <c r="B657" s="281" t="s">
        <v>1294</v>
      </c>
      <c r="C657" s="282"/>
      <c r="D657" s="282"/>
      <c r="E657" s="282"/>
      <c r="F657" s="282"/>
      <c r="G657" s="282"/>
      <c r="H657" s="282"/>
      <c r="I657" s="282"/>
      <c r="J657" s="283"/>
      <c r="K657" s="300" t="s">
        <v>1297</v>
      </c>
      <c r="L657" s="285"/>
      <c r="M657" s="285"/>
      <c r="N657" s="285"/>
      <c r="O657" s="285"/>
      <c r="P657" s="285"/>
      <c r="Q657" s="285"/>
      <c r="R657" s="285"/>
      <c r="S657" s="286"/>
      <c r="V657" s="219"/>
      <c r="W657" s="219"/>
      <c r="X657" s="219"/>
    </row>
    <row r="658" spans="2:24" ht="17.25" customHeight="1">
      <c r="B658" s="275" t="s">
        <v>1121</v>
      </c>
      <c r="C658" s="276"/>
      <c r="D658" s="276"/>
      <c r="E658" s="276"/>
      <c r="F658" s="276"/>
      <c r="G658" s="276"/>
      <c r="H658" s="276"/>
      <c r="I658" s="276"/>
      <c r="J658" s="277"/>
      <c r="K658" s="292" t="s">
        <v>1126</v>
      </c>
      <c r="L658" s="288"/>
      <c r="M658" s="288"/>
      <c r="N658" s="288"/>
      <c r="O658" s="288"/>
      <c r="P658" s="288"/>
      <c r="Q658" s="288"/>
      <c r="R658" s="288"/>
      <c r="S658" s="289"/>
      <c r="V658" s="219"/>
      <c r="W658" s="219"/>
      <c r="X658" s="219"/>
    </row>
    <row r="659" spans="2:24" ht="17.25" customHeight="1">
      <c r="B659" s="275" t="s">
        <v>1122</v>
      </c>
      <c r="C659" s="276"/>
      <c r="D659" s="276"/>
      <c r="E659" s="276"/>
      <c r="F659" s="276"/>
      <c r="G659" s="276"/>
      <c r="H659" s="276"/>
      <c r="I659" s="276"/>
      <c r="J659" s="277"/>
      <c r="K659" s="292" t="s">
        <v>1127</v>
      </c>
      <c r="L659" s="288"/>
      <c r="M659" s="288"/>
      <c r="N659" s="288"/>
      <c r="O659" s="288"/>
      <c r="P659" s="288"/>
      <c r="Q659" s="288"/>
      <c r="R659" s="288"/>
      <c r="S659" s="289"/>
      <c r="V659" s="219"/>
      <c r="W659" s="219"/>
      <c r="X659" s="219"/>
    </row>
    <row r="660" spans="2:24" ht="17.25" customHeight="1">
      <c r="B660" s="275" t="s">
        <v>1123</v>
      </c>
      <c r="C660" s="276"/>
      <c r="D660" s="276"/>
      <c r="E660" s="276"/>
      <c r="F660" s="276"/>
      <c r="G660" s="276"/>
      <c r="H660" s="276"/>
      <c r="I660" s="276"/>
      <c r="J660" s="277"/>
      <c r="K660" s="292" t="s">
        <v>1128</v>
      </c>
      <c r="L660" s="288"/>
      <c r="M660" s="288"/>
      <c r="N660" s="288"/>
      <c r="O660" s="288"/>
      <c r="P660" s="288"/>
      <c r="Q660" s="288"/>
      <c r="R660" s="288"/>
      <c r="S660" s="289"/>
      <c r="V660" s="219"/>
      <c r="W660" s="219"/>
      <c r="X660" s="219"/>
    </row>
    <row r="661" spans="2:24" ht="17.25" customHeight="1">
      <c r="B661" s="275" t="s">
        <v>1124</v>
      </c>
      <c r="C661" s="276"/>
      <c r="D661" s="276"/>
      <c r="E661" s="276"/>
      <c r="F661" s="276"/>
      <c r="G661" s="276"/>
      <c r="H661" s="276"/>
      <c r="I661" s="276"/>
      <c r="J661" s="277"/>
      <c r="K661" s="292" t="s">
        <v>1132</v>
      </c>
      <c r="L661" s="288"/>
      <c r="M661" s="288"/>
      <c r="N661" s="288"/>
      <c r="O661" s="288"/>
      <c r="P661" s="288"/>
      <c r="Q661" s="288"/>
      <c r="R661" s="288"/>
      <c r="S661" s="289"/>
      <c r="V661" s="219"/>
      <c r="W661" s="219"/>
      <c r="X661" s="219"/>
    </row>
    <row r="662" spans="2:24" ht="17.25" customHeight="1">
      <c r="B662" s="275" t="s">
        <v>1125</v>
      </c>
      <c r="C662" s="276"/>
      <c r="D662" s="276"/>
      <c r="E662" s="276"/>
      <c r="F662" s="276"/>
      <c r="G662" s="276"/>
      <c r="H662" s="276"/>
      <c r="I662" s="276"/>
      <c r="J662" s="277"/>
      <c r="K662" s="292"/>
      <c r="L662" s="288"/>
      <c r="M662" s="288"/>
      <c r="N662" s="288"/>
      <c r="O662" s="288"/>
      <c r="P662" s="288"/>
      <c r="Q662" s="288"/>
      <c r="R662" s="288"/>
      <c r="S662" s="289"/>
      <c r="V662" s="219"/>
      <c r="W662" s="219"/>
      <c r="X662" s="219"/>
    </row>
    <row r="663" spans="2:24" ht="17.25" customHeight="1">
      <c r="B663" s="275" t="s">
        <v>1158</v>
      </c>
      <c r="C663" s="276"/>
      <c r="D663" s="276"/>
      <c r="E663" s="276"/>
      <c r="F663" s="276"/>
      <c r="G663" s="276"/>
      <c r="H663" s="276"/>
      <c r="I663" s="276"/>
      <c r="J663" s="277"/>
      <c r="K663" s="292"/>
      <c r="L663" s="288"/>
      <c r="M663" s="288"/>
      <c r="N663" s="288"/>
      <c r="O663" s="288"/>
      <c r="P663" s="288"/>
      <c r="Q663" s="288"/>
      <c r="R663" s="288"/>
      <c r="S663" s="289"/>
      <c r="V663" s="219"/>
      <c r="W663" s="219"/>
      <c r="X663" s="219"/>
    </row>
    <row r="664" spans="2:24" ht="17.25" customHeight="1">
      <c r="B664" s="257"/>
      <c r="C664" s="258"/>
      <c r="D664" s="258"/>
      <c r="E664" s="258"/>
      <c r="F664" s="258"/>
      <c r="G664" s="258"/>
      <c r="H664" s="258"/>
      <c r="I664" s="258"/>
      <c r="J664" s="259"/>
      <c r="K664" s="293"/>
      <c r="L664" s="273"/>
      <c r="M664" s="273"/>
      <c r="N664" s="273"/>
      <c r="O664" s="273"/>
      <c r="P664" s="273"/>
      <c r="Q664" s="273"/>
      <c r="R664" s="273"/>
      <c r="S664" s="274"/>
      <c r="V664" s="219"/>
      <c r="W664" s="219"/>
      <c r="X664" s="219"/>
    </row>
    <row r="665" spans="2:24" ht="17.25" customHeight="1">
      <c r="B665" s="300" t="s">
        <v>1129</v>
      </c>
      <c r="C665" s="285"/>
      <c r="D665" s="285"/>
      <c r="E665" s="285"/>
      <c r="F665" s="285"/>
      <c r="G665" s="285"/>
      <c r="H665" s="285"/>
      <c r="I665" s="285"/>
      <c r="J665" s="286"/>
      <c r="K665" s="281" t="s">
        <v>1133</v>
      </c>
      <c r="L665" s="282"/>
      <c r="M665" s="282"/>
      <c r="N665" s="282"/>
      <c r="O665" s="282"/>
      <c r="P665" s="282"/>
      <c r="Q665" s="282"/>
      <c r="R665" s="282"/>
      <c r="S665" s="283"/>
      <c r="V665" s="219"/>
      <c r="W665" s="219"/>
      <c r="X665" s="219"/>
    </row>
    <row r="666" spans="2:24" ht="17.25" customHeight="1">
      <c r="B666" s="292" t="s">
        <v>1130</v>
      </c>
      <c r="C666" s="288"/>
      <c r="D666" s="288"/>
      <c r="E666" s="288"/>
      <c r="F666" s="288"/>
      <c r="G666" s="288"/>
      <c r="H666" s="288"/>
      <c r="I666" s="288"/>
      <c r="J666" s="289"/>
      <c r="K666" s="275" t="s">
        <v>1134</v>
      </c>
      <c r="L666" s="276"/>
      <c r="M666" s="276"/>
      <c r="N666" s="276"/>
      <c r="O666" s="276"/>
      <c r="P666" s="276"/>
      <c r="Q666" s="276"/>
      <c r="R666" s="276"/>
      <c r="S666" s="277"/>
      <c r="V666" s="219"/>
      <c r="W666" s="219"/>
      <c r="X666" s="219"/>
    </row>
    <row r="667" spans="2:24" ht="16.5" customHeight="1">
      <c r="B667" s="278"/>
      <c r="C667" s="279"/>
      <c r="D667" s="279"/>
      <c r="E667" s="279"/>
      <c r="F667" s="279"/>
      <c r="G667" s="279"/>
      <c r="H667" s="279"/>
      <c r="I667" s="279"/>
      <c r="J667" s="280"/>
      <c r="K667" s="382" t="s">
        <v>1135</v>
      </c>
      <c r="L667" s="383"/>
      <c r="M667" s="383"/>
      <c r="N667" s="383"/>
      <c r="O667" s="383"/>
      <c r="P667" s="383"/>
      <c r="Q667" s="383"/>
      <c r="R667" s="383"/>
      <c r="S667" s="384"/>
      <c r="V667" s="219"/>
      <c r="W667" s="219"/>
      <c r="X667" s="219"/>
    </row>
    <row r="668" spans="2:24" ht="17.25" customHeight="1">
      <c r="B668" s="292" t="s">
        <v>1131</v>
      </c>
      <c r="C668" s="288"/>
      <c r="D668" s="288"/>
      <c r="E668" s="288"/>
      <c r="F668" s="288"/>
      <c r="G668" s="288"/>
      <c r="H668" s="288"/>
      <c r="I668" s="288"/>
      <c r="J668" s="289"/>
      <c r="K668" s="275" t="s">
        <v>1136</v>
      </c>
      <c r="L668" s="276"/>
      <c r="M668" s="276"/>
      <c r="N668" s="276"/>
      <c r="O668" s="276"/>
      <c r="P668" s="276"/>
      <c r="Q668" s="276"/>
      <c r="R668" s="276"/>
      <c r="S668" s="277"/>
      <c r="V668" s="219"/>
      <c r="W668" s="219"/>
      <c r="X668" s="219"/>
    </row>
    <row r="669" spans="2:24" ht="14.25" customHeight="1">
      <c r="B669" s="278"/>
      <c r="C669" s="279"/>
      <c r="D669" s="279"/>
      <c r="E669" s="279"/>
      <c r="F669" s="279"/>
      <c r="G669" s="279"/>
      <c r="H669" s="279"/>
      <c r="I669" s="279"/>
      <c r="J669" s="280"/>
      <c r="K669" s="275"/>
      <c r="L669" s="276"/>
      <c r="M669" s="276"/>
      <c r="N669" s="276"/>
      <c r="O669" s="276"/>
      <c r="P669" s="276"/>
      <c r="Q669" s="276"/>
      <c r="R669" s="276"/>
      <c r="S669" s="277"/>
      <c r="V669" s="219"/>
      <c r="W669" s="219"/>
      <c r="X669" s="219"/>
    </row>
    <row r="670" spans="2:24" ht="36.75" customHeight="1">
      <c r="B670" s="292" t="s">
        <v>1298</v>
      </c>
      <c r="C670" s="288"/>
      <c r="D670" s="288"/>
      <c r="E670" s="288"/>
      <c r="F670" s="288"/>
      <c r="G670" s="288"/>
      <c r="H670" s="288"/>
      <c r="I670" s="288"/>
      <c r="J670" s="289"/>
      <c r="K670" s="275"/>
      <c r="L670" s="276"/>
      <c r="M670" s="276"/>
      <c r="N670" s="276"/>
      <c r="O670" s="276"/>
      <c r="P670" s="276"/>
      <c r="Q670" s="276"/>
      <c r="R670" s="276"/>
      <c r="S670" s="277"/>
      <c r="V670" s="219"/>
      <c r="W670" s="219"/>
      <c r="X670" s="219"/>
    </row>
    <row r="671" spans="2:24" ht="17.25" customHeight="1">
      <c r="B671" s="292"/>
      <c r="C671" s="288"/>
      <c r="D671" s="288"/>
      <c r="E671" s="288"/>
      <c r="F671" s="288"/>
      <c r="G671" s="288"/>
      <c r="H671" s="288"/>
      <c r="I671" s="288"/>
      <c r="J671" s="289"/>
      <c r="K671" s="275"/>
      <c r="L671" s="276"/>
      <c r="M671" s="276"/>
      <c r="N671" s="276"/>
      <c r="O671" s="276"/>
      <c r="P671" s="276"/>
      <c r="Q671" s="276"/>
      <c r="R671" s="276"/>
      <c r="S671" s="277"/>
      <c r="V671" s="219"/>
      <c r="W671" s="219"/>
      <c r="X671" s="219"/>
    </row>
    <row r="672" spans="2:24" ht="17.25" customHeight="1">
      <c r="B672" s="293"/>
      <c r="C672" s="273"/>
      <c r="D672" s="273"/>
      <c r="E672" s="273"/>
      <c r="F672" s="273"/>
      <c r="G672" s="273"/>
      <c r="H672" s="273"/>
      <c r="I672" s="273"/>
      <c r="J672" s="274"/>
      <c r="K672" s="269"/>
      <c r="L672" s="270"/>
      <c r="M672" s="270"/>
      <c r="N672" s="270"/>
      <c r="O672" s="270"/>
      <c r="P672" s="270"/>
      <c r="Q672" s="270"/>
      <c r="R672" s="270"/>
      <c r="S672" s="271"/>
      <c r="V672" s="219"/>
      <c r="W672" s="219"/>
      <c r="X672" s="219"/>
    </row>
    <row r="673" spans="2:24" ht="17.25" customHeight="1">
      <c r="B673" s="295" t="s">
        <v>138</v>
      </c>
      <c r="C673" s="295"/>
      <c r="D673" s="295"/>
      <c r="E673" s="62"/>
      <c r="F673" s="62"/>
      <c r="G673" s="62"/>
      <c r="H673" s="62"/>
      <c r="I673" s="62"/>
      <c r="J673" s="46"/>
      <c r="K673" s="46"/>
      <c r="L673" s="61"/>
      <c r="M673" s="61"/>
      <c r="N673" s="62"/>
      <c r="O673" s="62"/>
      <c r="P673" s="62"/>
      <c r="Q673" s="295" t="s">
        <v>180</v>
      </c>
      <c r="R673" s="295"/>
      <c r="S673" s="295"/>
      <c r="V673" s="219"/>
      <c r="W673" s="219"/>
      <c r="X673" s="219"/>
    </row>
    <row r="674" spans="2:24" ht="10.5" customHeight="1">
      <c r="B674" s="18"/>
      <c r="C674" s="18"/>
      <c r="D674" s="18"/>
      <c r="E674" s="18"/>
      <c r="F674" s="18"/>
      <c r="G674" s="18"/>
      <c r="H674" s="18"/>
      <c r="I674" s="18"/>
      <c r="J674" s="17"/>
      <c r="K674" s="17"/>
      <c r="L674" s="18"/>
      <c r="M674" s="18"/>
      <c r="N674" s="18"/>
      <c r="O674" s="18"/>
      <c r="P674" s="18"/>
      <c r="Q674" s="18"/>
      <c r="R674" s="18"/>
    </row>
    <row r="675" spans="2:24" ht="17.25" customHeight="1">
      <c r="B675" s="297" t="s">
        <v>139</v>
      </c>
      <c r="C675" s="297"/>
      <c r="D675" s="297"/>
      <c r="E675" s="297"/>
      <c r="F675" s="18"/>
      <c r="G675" s="18"/>
      <c r="H675" s="18"/>
      <c r="I675" s="18"/>
      <c r="J675" s="17"/>
      <c r="K675" s="17"/>
      <c r="L675" s="18"/>
      <c r="M675" s="18"/>
      <c r="N675" s="18"/>
      <c r="O675" s="18"/>
      <c r="P675" s="18"/>
      <c r="Q675" s="18"/>
      <c r="R675" s="18"/>
    </row>
    <row r="676" spans="2:24" s="4" customFormat="1" ht="17.25" customHeight="1">
      <c r="B676" s="294" t="s">
        <v>136</v>
      </c>
      <c r="C676" s="294"/>
      <c r="D676" s="294"/>
      <c r="E676" s="60"/>
      <c r="F676" s="60"/>
      <c r="G676" s="60"/>
      <c r="H676" s="60"/>
      <c r="I676" s="60"/>
      <c r="J676" s="46"/>
      <c r="K676" s="46"/>
      <c r="L676" s="61"/>
      <c r="M676" s="61"/>
      <c r="N676" s="62"/>
      <c r="O676" s="62"/>
      <c r="P676" s="62"/>
      <c r="Q676" s="295" t="s">
        <v>137</v>
      </c>
      <c r="R676" s="295"/>
      <c r="S676" s="295"/>
      <c r="T676" s="63"/>
      <c r="U676" s="63"/>
      <c r="V676" s="218"/>
      <c r="W676" s="218"/>
    </row>
    <row r="677" spans="2:24" s="4" customFormat="1" ht="17.25" customHeight="1">
      <c r="B677" s="281" t="s">
        <v>1137</v>
      </c>
      <c r="C677" s="282"/>
      <c r="D677" s="282"/>
      <c r="E677" s="282"/>
      <c r="F677" s="282"/>
      <c r="G677" s="282"/>
      <c r="H677" s="282"/>
      <c r="I677" s="282"/>
      <c r="J677" s="283"/>
      <c r="K677" s="284" t="s">
        <v>1142</v>
      </c>
      <c r="L677" s="285"/>
      <c r="M677" s="285"/>
      <c r="N677" s="285"/>
      <c r="O677" s="285"/>
      <c r="P677" s="285"/>
      <c r="Q677" s="285"/>
      <c r="R677" s="285"/>
      <c r="S677" s="286"/>
      <c r="T677" s="64"/>
      <c r="U677" s="220"/>
      <c r="V677" s="218"/>
      <c r="W677" s="218"/>
    </row>
    <row r="678" spans="2:24" s="4" customFormat="1" ht="17.25" customHeight="1">
      <c r="B678" s="278"/>
      <c r="C678" s="279"/>
      <c r="D678" s="279"/>
      <c r="E678" s="279"/>
      <c r="F678" s="279"/>
      <c r="G678" s="279"/>
      <c r="H678" s="279"/>
      <c r="I678" s="279"/>
      <c r="J678" s="280"/>
      <c r="K678" s="287" t="s">
        <v>1139</v>
      </c>
      <c r="L678" s="288"/>
      <c r="M678" s="288"/>
      <c r="N678" s="288"/>
      <c r="O678" s="288"/>
      <c r="P678" s="288"/>
      <c r="Q678" s="288"/>
      <c r="R678" s="288"/>
      <c r="S678" s="289"/>
      <c r="T678" s="64"/>
      <c r="U678" s="220"/>
      <c r="V678" s="218"/>
      <c r="W678" s="218"/>
    </row>
    <row r="679" spans="2:24" s="4" customFormat="1" ht="15.75" customHeight="1">
      <c r="B679" s="278"/>
      <c r="C679" s="279"/>
      <c r="D679" s="279"/>
      <c r="E679" s="279"/>
      <c r="F679" s="279"/>
      <c r="G679" s="279"/>
      <c r="H679" s="279"/>
      <c r="I679" s="279"/>
      <c r="J679" s="280"/>
      <c r="K679" s="287" t="s">
        <v>1140</v>
      </c>
      <c r="L679" s="288"/>
      <c r="M679" s="288"/>
      <c r="N679" s="288"/>
      <c r="O679" s="288"/>
      <c r="P679" s="288"/>
      <c r="Q679" s="288"/>
      <c r="R679" s="288"/>
      <c r="S679" s="289"/>
      <c r="T679" s="64"/>
      <c r="U679" s="220"/>
      <c r="V679" s="218"/>
      <c r="W679" s="218"/>
    </row>
    <row r="680" spans="2:24" s="4" customFormat="1" ht="17.25" customHeight="1">
      <c r="B680" s="275" t="s">
        <v>1295</v>
      </c>
      <c r="C680" s="276"/>
      <c r="D680" s="276"/>
      <c r="E680" s="276"/>
      <c r="F680" s="276"/>
      <c r="G680" s="276"/>
      <c r="H680" s="276"/>
      <c r="I680" s="276"/>
      <c r="J680" s="277"/>
      <c r="K680" s="287" t="s">
        <v>1141</v>
      </c>
      <c r="L680" s="288"/>
      <c r="M680" s="288"/>
      <c r="N680" s="288"/>
      <c r="O680" s="288"/>
      <c r="P680" s="288"/>
      <c r="Q680" s="288"/>
      <c r="R680" s="288"/>
      <c r="S680" s="289"/>
      <c r="T680" s="64"/>
      <c r="U680" s="220"/>
      <c r="V680" s="218"/>
      <c r="W680" s="218"/>
    </row>
    <row r="681" spans="2:24" s="4" customFormat="1" ht="17.25" customHeight="1">
      <c r="B681" s="275" t="s">
        <v>1138</v>
      </c>
      <c r="C681" s="276"/>
      <c r="D681" s="276"/>
      <c r="E681" s="276"/>
      <c r="F681" s="276"/>
      <c r="G681" s="276"/>
      <c r="H681" s="276"/>
      <c r="I681" s="276"/>
      <c r="J681" s="277"/>
      <c r="K681" s="287" t="s">
        <v>1143</v>
      </c>
      <c r="L681" s="288"/>
      <c r="M681" s="288"/>
      <c r="N681" s="288"/>
      <c r="O681" s="288"/>
      <c r="P681" s="288"/>
      <c r="Q681" s="288"/>
      <c r="R681" s="288"/>
      <c r="S681" s="289"/>
      <c r="T681" s="64"/>
      <c r="U681" s="220"/>
      <c r="V681" s="218"/>
      <c r="W681" s="218"/>
    </row>
    <row r="682" spans="2:24" s="4" customFormat="1" ht="12.75" customHeight="1">
      <c r="B682" s="278"/>
      <c r="C682" s="279"/>
      <c r="D682" s="279"/>
      <c r="E682" s="279"/>
      <c r="F682" s="279"/>
      <c r="G682" s="279"/>
      <c r="H682" s="279"/>
      <c r="I682" s="279"/>
      <c r="J682" s="280"/>
      <c r="K682" s="279"/>
      <c r="L682" s="299"/>
      <c r="M682" s="299"/>
      <c r="N682" s="299"/>
      <c r="O682" s="299"/>
      <c r="P682" s="299"/>
      <c r="Q682" s="299"/>
      <c r="R682" s="299"/>
      <c r="S682" s="280"/>
      <c r="T682" s="64"/>
      <c r="U682" s="220"/>
      <c r="V682" s="218"/>
      <c r="W682" s="218"/>
    </row>
    <row r="683" spans="2:24" s="4" customFormat="1" ht="34.5" customHeight="1">
      <c r="B683" s="275" t="s">
        <v>1296</v>
      </c>
      <c r="C683" s="276"/>
      <c r="D683" s="276"/>
      <c r="E683" s="276"/>
      <c r="F683" s="276"/>
      <c r="G683" s="276"/>
      <c r="H683" s="276"/>
      <c r="I683" s="276"/>
      <c r="J683" s="277"/>
      <c r="K683" s="287"/>
      <c r="L683" s="288"/>
      <c r="M683" s="288"/>
      <c r="N683" s="288"/>
      <c r="O683" s="288"/>
      <c r="P683" s="288"/>
      <c r="Q683" s="288"/>
      <c r="R683" s="288"/>
      <c r="S683" s="289"/>
      <c r="T683" s="64"/>
      <c r="U683" s="220"/>
      <c r="V683" s="218"/>
      <c r="W683" s="218"/>
    </row>
    <row r="684" spans="2:24" s="4" customFormat="1" ht="30" customHeight="1">
      <c r="B684" s="275" t="s">
        <v>1157</v>
      </c>
      <c r="C684" s="290"/>
      <c r="D684" s="290"/>
      <c r="E684" s="290"/>
      <c r="F684" s="290"/>
      <c r="G684" s="290"/>
      <c r="H684" s="290"/>
      <c r="I684" s="290"/>
      <c r="J684" s="291"/>
      <c r="K684" s="287"/>
      <c r="L684" s="288"/>
      <c r="M684" s="288"/>
      <c r="N684" s="288"/>
      <c r="O684" s="288"/>
      <c r="P684" s="288"/>
      <c r="Q684" s="288"/>
      <c r="R684" s="288"/>
      <c r="S684" s="289"/>
      <c r="T684" s="64"/>
      <c r="U684" s="220"/>
      <c r="V684" s="218"/>
      <c r="W684" s="218"/>
    </row>
    <row r="685" spans="2:24" s="4" customFormat="1" ht="17.25" customHeight="1">
      <c r="B685" s="300" t="s">
        <v>1144</v>
      </c>
      <c r="C685" s="285"/>
      <c r="D685" s="285"/>
      <c r="E685" s="285"/>
      <c r="F685" s="285"/>
      <c r="G685" s="285"/>
      <c r="H685" s="285"/>
      <c r="I685" s="285"/>
      <c r="J685" s="285"/>
      <c r="K685" s="281" t="s">
        <v>1149</v>
      </c>
      <c r="L685" s="282"/>
      <c r="M685" s="282"/>
      <c r="N685" s="282"/>
      <c r="O685" s="282"/>
      <c r="P685" s="282"/>
      <c r="Q685" s="282"/>
      <c r="R685" s="282"/>
      <c r="S685" s="283"/>
      <c r="T685" s="64"/>
      <c r="U685" s="220"/>
      <c r="V685" s="218"/>
      <c r="W685" s="218"/>
    </row>
    <row r="686" spans="2:24" s="4" customFormat="1" ht="17.25" customHeight="1">
      <c r="B686" s="292" t="s">
        <v>1145</v>
      </c>
      <c r="C686" s="288"/>
      <c r="D686" s="288"/>
      <c r="E686" s="288"/>
      <c r="F686" s="288"/>
      <c r="G686" s="288"/>
      <c r="H686" s="288"/>
      <c r="I686" s="288"/>
      <c r="J686" s="288"/>
      <c r="K686" s="275" t="s">
        <v>1150</v>
      </c>
      <c r="L686" s="276"/>
      <c r="M686" s="276"/>
      <c r="N686" s="276"/>
      <c r="O686" s="276"/>
      <c r="P686" s="276"/>
      <c r="Q686" s="276"/>
      <c r="R686" s="276"/>
      <c r="S686" s="277"/>
      <c r="T686" s="64"/>
      <c r="U686" s="220"/>
      <c r="V686" s="218"/>
      <c r="W686" s="218"/>
    </row>
    <row r="687" spans="2:24" s="4" customFormat="1" ht="17.25" customHeight="1">
      <c r="B687" s="292" t="s">
        <v>1146</v>
      </c>
      <c r="C687" s="288"/>
      <c r="D687" s="288"/>
      <c r="E687" s="288"/>
      <c r="F687" s="288"/>
      <c r="G687" s="288"/>
      <c r="H687" s="288"/>
      <c r="I687" s="288"/>
      <c r="J687" s="288"/>
      <c r="K687" s="275" t="s">
        <v>1151</v>
      </c>
      <c r="L687" s="276"/>
      <c r="M687" s="276"/>
      <c r="N687" s="276"/>
      <c r="O687" s="276"/>
      <c r="P687" s="276"/>
      <c r="Q687" s="276"/>
      <c r="R687" s="276"/>
      <c r="S687" s="277"/>
      <c r="T687" s="64"/>
      <c r="U687" s="220"/>
      <c r="V687" s="218"/>
      <c r="W687" s="218"/>
    </row>
    <row r="688" spans="2:24" s="4" customFormat="1" ht="17.25" customHeight="1">
      <c r="B688" s="292" t="s">
        <v>1147</v>
      </c>
      <c r="C688" s="288"/>
      <c r="D688" s="288"/>
      <c r="E688" s="288"/>
      <c r="F688" s="288"/>
      <c r="G688" s="288"/>
      <c r="H688" s="288"/>
      <c r="I688" s="288"/>
      <c r="J688" s="288"/>
      <c r="K688" s="275" t="s">
        <v>1152</v>
      </c>
      <c r="L688" s="276"/>
      <c r="M688" s="276"/>
      <c r="N688" s="276"/>
      <c r="O688" s="276"/>
      <c r="P688" s="276"/>
      <c r="Q688" s="276"/>
      <c r="R688" s="276"/>
      <c r="S688" s="277"/>
      <c r="T688" s="64"/>
      <c r="U688" s="220"/>
      <c r="V688" s="218"/>
      <c r="W688" s="218"/>
    </row>
    <row r="689" spans="2:23" s="4" customFormat="1" ht="17.25" customHeight="1">
      <c r="B689" s="292" t="s">
        <v>1148</v>
      </c>
      <c r="C689" s="288"/>
      <c r="D689" s="288"/>
      <c r="E689" s="288"/>
      <c r="F689" s="288"/>
      <c r="G689" s="288"/>
      <c r="H689" s="288"/>
      <c r="I689" s="288"/>
      <c r="J689" s="288"/>
      <c r="K689" s="275" t="s">
        <v>1153</v>
      </c>
      <c r="L689" s="276"/>
      <c r="M689" s="276"/>
      <c r="N689" s="276"/>
      <c r="O689" s="276"/>
      <c r="P689" s="276"/>
      <c r="Q689" s="276"/>
      <c r="R689" s="276"/>
      <c r="S689" s="277"/>
      <c r="T689" s="64"/>
      <c r="U689" s="220"/>
      <c r="V689" s="218"/>
      <c r="W689" s="218"/>
    </row>
    <row r="690" spans="2:23" s="4" customFormat="1" ht="30" customHeight="1">
      <c r="B690" s="292" t="s">
        <v>1167</v>
      </c>
      <c r="C690" s="288"/>
      <c r="D690" s="288"/>
      <c r="E690" s="288"/>
      <c r="F690" s="288"/>
      <c r="G690" s="288"/>
      <c r="H690" s="288"/>
      <c r="I690" s="288"/>
      <c r="J690" s="288"/>
      <c r="K690" s="278"/>
      <c r="L690" s="279"/>
      <c r="M690" s="279"/>
      <c r="N690" s="279"/>
      <c r="O690" s="279"/>
      <c r="P690" s="279"/>
      <c r="Q690" s="279"/>
      <c r="R690" s="279"/>
      <c r="S690" s="280"/>
      <c r="T690" s="64"/>
      <c r="U690" s="220"/>
      <c r="V690" s="218"/>
      <c r="W690" s="218"/>
    </row>
    <row r="691" spans="2:23" s="4" customFormat="1" ht="17.25" customHeight="1">
      <c r="B691" s="292"/>
      <c r="C691" s="288"/>
      <c r="D691" s="288"/>
      <c r="E691" s="288"/>
      <c r="F691" s="288"/>
      <c r="G691" s="288"/>
      <c r="H691" s="288"/>
      <c r="I691" s="288"/>
      <c r="J691" s="288"/>
      <c r="K691" s="275"/>
      <c r="L691" s="276"/>
      <c r="M691" s="276"/>
      <c r="N691" s="276"/>
      <c r="O691" s="276"/>
      <c r="P691" s="276"/>
      <c r="Q691" s="276"/>
      <c r="R691" s="276"/>
      <c r="S691" s="277"/>
      <c r="T691" s="64"/>
      <c r="U691" s="220"/>
      <c r="V691" s="218"/>
      <c r="W691" s="218"/>
    </row>
    <row r="692" spans="2:23" s="4" customFormat="1" ht="17.25" customHeight="1">
      <c r="B692" s="293"/>
      <c r="C692" s="273"/>
      <c r="D692" s="273"/>
      <c r="E692" s="273"/>
      <c r="F692" s="273"/>
      <c r="G692" s="273"/>
      <c r="H692" s="273"/>
      <c r="I692" s="273"/>
      <c r="J692" s="273"/>
      <c r="K692" s="269"/>
      <c r="L692" s="270"/>
      <c r="M692" s="270"/>
      <c r="N692" s="270"/>
      <c r="O692" s="270"/>
      <c r="P692" s="270"/>
      <c r="Q692" s="270"/>
      <c r="R692" s="270"/>
      <c r="S692" s="271"/>
      <c r="T692" s="64"/>
      <c r="U692" s="220"/>
      <c r="V692" s="218"/>
      <c r="W692" s="218"/>
    </row>
    <row r="693" spans="2:23" s="4" customFormat="1" ht="17.25" customHeight="1">
      <c r="B693" s="295" t="s">
        <v>138</v>
      </c>
      <c r="C693" s="295"/>
      <c r="D693" s="295"/>
      <c r="E693" s="62"/>
      <c r="F693" s="62"/>
      <c r="G693" s="62"/>
      <c r="H693" s="62"/>
      <c r="I693" s="62"/>
      <c r="J693" s="46"/>
      <c r="K693" s="46"/>
      <c r="L693" s="61"/>
      <c r="M693" s="61"/>
      <c r="N693" s="62"/>
      <c r="O693" s="62"/>
      <c r="P693" s="62"/>
      <c r="Q693" s="295" t="s">
        <v>180</v>
      </c>
      <c r="R693" s="295"/>
      <c r="S693" s="295"/>
      <c r="T693" s="63"/>
      <c r="U693" s="63"/>
      <c r="V693" s="218"/>
      <c r="W693" s="218"/>
    </row>
    <row r="694" spans="2:23" ht="17.25" customHeight="1">
      <c r="B694" s="62"/>
      <c r="C694" s="62"/>
      <c r="D694" s="62"/>
      <c r="E694" s="62"/>
      <c r="F694" s="62"/>
      <c r="G694" s="62"/>
      <c r="H694" s="62"/>
      <c r="I694" s="62"/>
      <c r="J694" s="61"/>
      <c r="K694" s="61"/>
      <c r="L694" s="62"/>
      <c r="M694" s="62"/>
      <c r="N694" s="62"/>
      <c r="O694" s="62"/>
      <c r="P694" s="62"/>
      <c r="Q694" s="62"/>
      <c r="R694" s="46"/>
      <c r="S694" s="46"/>
      <c r="T694" s="46"/>
      <c r="U694" s="242"/>
      <c r="V694" s="219"/>
      <c r="W694" s="219"/>
    </row>
    <row r="695" spans="2:23" ht="17.25" customHeight="1">
      <c r="B695" s="297" t="s">
        <v>124</v>
      </c>
      <c r="C695" s="297"/>
      <c r="D695" s="297"/>
      <c r="E695" s="297"/>
      <c r="U695" s="219"/>
      <c r="V695" s="219"/>
      <c r="W695" s="219"/>
    </row>
    <row r="696" spans="2:23" s="4" customFormat="1" ht="17.25" customHeight="1">
      <c r="B696" s="294" t="s">
        <v>136</v>
      </c>
      <c r="C696" s="294"/>
      <c r="D696" s="294"/>
      <c r="E696" s="60"/>
      <c r="F696" s="60"/>
      <c r="G696" s="60"/>
      <c r="H696" s="60"/>
      <c r="I696" s="60"/>
      <c r="J696" s="46"/>
      <c r="K696" s="46"/>
      <c r="L696" s="61"/>
      <c r="M696" s="61"/>
      <c r="N696" s="62"/>
      <c r="O696" s="62"/>
      <c r="P696" s="62"/>
      <c r="Q696" s="295" t="s">
        <v>137</v>
      </c>
      <c r="R696" s="295"/>
      <c r="S696" s="295"/>
      <c r="T696" s="63"/>
      <c r="U696" s="63"/>
      <c r="V696" s="218"/>
      <c r="W696" s="218"/>
    </row>
    <row r="697" spans="2:23" s="4" customFormat="1" ht="17.25" customHeight="1">
      <c r="B697" s="281" t="s">
        <v>1120</v>
      </c>
      <c r="C697" s="282"/>
      <c r="D697" s="282"/>
      <c r="E697" s="282"/>
      <c r="F697" s="282"/>
      <c r="G697" s="282"/>
      <c r="H697" s="282"/>
      <c r="I697" s="282"/>
      <c r="J697" s="283"/>
      <c r="K697" s="284" t="s">
        <v>1161</v>
      </c>
      <c r="L697" s="285"/>
      <c r="M697" s="285"/>
      <c r="N697" s="285"/>
      <c r="O697" s="285"/>
      <c r="P697" s="285"/>
      <c r="Q697" s="285"/>
      <c r="R697" s="285"/>
      <c r="S697" s="286"/>
      <c r="T697" s="64"/>
      <c r="U697" s="220"/>
      <c r="V697" s="218"/>
      <c r="W697" s="218"/>
    </row>
    <row r="698" spans="2:23" s="4" customFormat="1" ht="17.25" customHeight="1">
      <c r="B698" s="275" t="s">
        <v>1154</v>
      </c>
      <c r="C698" s="276"/>
      <c r="D698" s="276"/>
      <c r="E698" s="276"/>
      <c r="F698" s="276"/>
      <c r="G698" s="276"/>
      <c r="H698" s="276"/>
      <c r="I698" s="276"/>
      <c r="J698" s="277"/>
      <c r="K698" s="287" t="s">
        <v>1162</v>
      </c>
      <c r="L698" s="288"/>
      <c r="M698" s="288"/>
      <c r="N698" s="288"/>
      <c r="O698" s="288"/>
      <c r="P698" s="288"/>
      <c r="Q698" s="288"/>
      <c r="R698" s="288"/>
      <c r="S698" s="289"/>
      <c r="T698" s="64"/>
      <c r="U698" s="220"/>
      <c r="V698" s="218"/>
      <c r="W698" s="218"/>
    </row>
    <row r="699" spans="2:23" s="4" customFormat="1" ht="31.5" customHeight="1">
      <c r="B699" s="278"/>
      <c r="C699" s="279"/>
      <c r="D699" s="279"/>
      <c r="E699" s="279"/>
      <c r="F699" s="279"/>
      <c r="G699" s="279"/>
      <c r="H699" s="279"/>
      <c r="I699" s="279"/>
      <c r="J699" s="280"/>
      <c r="K699" s="287" t="s">
        <v>1301</v>
      </c>
      <c r="L699" s="288"/>
      <c r="M699" s="288"/>
      <c r="N699" s="288"/>
      <c r="O699" s="288"/>
      <c r="P699" s="288"/>
      <c r="Q699" s="288"/>
      <c r="R699" s="288"/>
      <c r="S699" s="289"/>
      <c r="T699" s="64"/>
      <c r="U699" s="220"/>
      <c r="V699" s="218"/>
      <c r="W699" s="218"/>
    </row>
    <row r="700" spans="2:23" s="4" customFormat="1" ht="28.5" customHeight="1">
      <c r="B700" s="275" t="s">
        <v>1155</v>
      </c>
      <c r="C700" s="290"/>
      <c r="D700" s="290"/>
      <c r="E700" s="290"/>
      <c r="F700" s="290"/>
      <c r="G700" s="290"/>
      <c r="H700" s="290"/>
      <c r="I700" s="290"/>
      <c r="J700" s="291"/>
      <c r="K700" s="287" t="s">
        <v>1302</v>
      </c>
      <c r="L700" s="288"/>
      <c r="M700" s="288"/>
      <c r="N700" s="288"/>
      <c r="O700" s="288"/>
      <c r="P700" s="288"/>
      <c r="Q700" s="288"/>
      <c r="R700" s="288"/>
      <c r="S700" s="289"/>
      <c r="T700" s="64"/>
      <c r="U700" s="220"/>
      <c r="V700" s="218"/>
      <c r="W700" s="218"/>
    </row>
    <row r="701" spans="2:23" s="4" customFormat="1" ht="30.75" customHeight="1">
      <c r="B701" s="275" t="s">
        <v>1156</v>
      </c>
      <c r="C701" s="276"/>
      <c r="D701" s="276"/>
      <c r="E701" s="276"/>
      <c r="F701" s="276"/>
      <c r="G701" s="276"/>
      <c r="H701" s="276"/>
      <c r="I701" s="276"/>
      <c r="J701" s="277"/>
      <c r="K701" s="287" t="s">
        <v>1163</v>
      </c>
      <c r="L701" s="288"/>
      <c r="M701" s="288"/>
      <c r="N701" s="288"/>
      <c r="O701" s="288"/>
      <c r="P701" s="288"/>
      <c r="Q701" s="288"/>
      <c r="R701" s="288"/>
      <c r="S701" s="289"/>
      <c r="T701" s="64"/>
      <c r="U701" s="220"/>
      <c r="V701" s="218"/>
      <c r="W701" s="218"/>
    </row>
    <row r="702" spans="2:23" s="4" customFormat="1" ht="32.25" customHeight="1">
      <c r="B702" s="275" t="s">
        <v>1299</v>
      </c>
      <c r="C702" s="276"/>
      <c r="D702" s="276"/>
      <c r="E702" s="276"/>
      <c r="F702" s="276"/>
      <c r="G702" s="276"/>
      <c r="H702" s="276"/>
      <c r="I702" s="276"/>
      <c r="J702" s="277"/>
      <c r="K702" s="287" t="s">
        <v>1164</v>
      </c>
      <c r="L702" s="288"/>
      <c r="M702" s="288"/>
      <c r="N702" s="288"/>
      <c r="O702" s="288"/>
      <c r="P702" s="288"/>
      <c r="Q702" s="288"/>
      <c r="R702" s="288"/>
      <c r="S702" s="289"/>
      <c r="T702" s="64"/>
      <c r="U702" s="220"/>
      <c r="V702" s="218"/>
      <c r="W702" s="218"/>
    </row>
    <row r="703" spans="2:23" s="4" customFormat="1" ht="33.75" customHeight="1">
      <c r="B703" s="275" t="s">
        <v>1159</v>
      </c>
      <c r="C703" s="276"/>
      <c r="D703" s="276"/>
      <c r="E703" s="276"/>
      <c r="F703" s="276"/>
      <c r="G703" s="276"/>
      <c r="H703" s="276"/>
      <c r="I703" s="276"/>
      <c r="J703" s="277"/>
      <c r="K703" s="287"/>
      <c r="L703" s="288"/>
      <c r="M703" s="288"/>
      <c r="N703" s="288"/>
      <c r="O703" s="288"/>
      <c r="P703" s="288"/>
      <c r="Q703" s="288"/>
      <c r="R703" s="288"/>
      <c r="S703" s="289"/>
      <c r="T703" s="64"/>
      <c r="U703" s="220"/>
      <c r="V703" s="218"/>
      <c r="W703" s="218"/>
    </row>
    <row r="704" spans="2:23" s="218" customFormat="1" ht="33.75" customHeight="1">
      <c r="B704" s="275" t="s">
        <v>1160</v>
      </c>
      <c r="C704" s="276"/>
      <c r="D704" s="276"/>
      <c r="E704" s="276"/>
      <c r="F704" s="276"/>
      <c r="G704" s="276"/>
      <c r="H704" s="276"/>
      <c r="I704" s="276"/>
      <c r="J704" s="277"/>
      <c r="K704" s="228"/>
      <c r="L704" s="226"/>
      <c r="M704" s="226"/>
      <c r="N704" s="226"/>
      <c r="O704" s="226"/>
      <c r="P704" s="226"/>
      <c r="Q704" s="226"/>
      <c r="R704" s="226"/>
      <c r="S704" s="227"/>
      <c r="T704" s="220"/>
      <c r="U704" s="220"/>
    </row>
    <row r="705" spans="2:23" s="4" customFormat="1" ht="28.5" customHeight="1">
      <c r="B705" s="269" t="s">
        <v>1303</v>
      </c>
      <c r="C705" s="270"/>
      <c r="D705" s="270"/>
      <c r="E705" s="270"/>
      <c r="F705" s="270"/>
      <c r="G705" s="270"/>
      <c r="H705" s="270"/>
      <c r="I705" s="270"/>
      <c r="J705" s="271"/>
      <c r="K705" s="272"/>
      <c r="L705" s="273"/>
      <c r="M705" s="273"/>
      <c r="N705" s="273"/>
      <c r="O705" s="273"/>
      <c r="P705" s="273"/>
      <c r="Q705" s="273"/>
      <c r="R705" s="273"/>
      <c r="S705" s="274"/>
      <c r="T705" s="64"/>
      <c r="U705" s="220"/>
      <c r="V705" s="218"/>
      <c r="W705" s="218"/>
    </row>
    <row r="706" spans="2:23" s="4" customFormat="1" ht="17.25" customHeight="1">
      <c r="B706" s="292" t="s">
        <v>1165</v>
      </c>
      <c r="C706" s="288"/>
      <c r="D706" s="288"/>
      <c r="E706" s="288"/>
      <c r="F706" s="288"/>
      <c r="G706" s="288"/>
      <c r="H706" s="288"/>
      <c r="I706" s="288"/>
      <c r="J706" s="289"/>
      <c r="K706" s="281" t="s">
        <v>1170</v>
      </c>
      <c r="L706" s="282"/>
      <c r="M706" s="282"/>
      <c r="N706" s="282"/>
      <c r="O706" s="282"/>
      <c r="P706" s="282"/>
      <c r="Q706" s="282"/>
      <c r="R706" s="282"/>
      <c r="S706" s="283"/>
      <c r="T706" s="64"/>
      <c r="U706" s="220"/>
      <c r="V706" s="218"/>
      <c r="W706" s="218"/>
    </row>
    <row r="707" spans="2:23" s="4" customFormat="1" ht="17.25" customHeight="1">
      <c r="B707" s="292" t="s">
        <v>1166</v>
      </c>
      <c r="C707" s="288"/>
      <c r="D707" s="288"/>
      <c r="E707" s="288"/>
      <c r="F707" s="288"/>
      <c r="G707" s="288"/>
      <c r="H707" s="288"/>
      <c r="I707" s="288"/>
      <c r="J707" s="289"/>
      <c r="K707" s="275" t="s">
        <v>1171</v>
      </c>
      <c r="L707" s="276"/>
      <c r="M707" s="276"/>
      <c r="N707" s="276"/>
      <c r="O707" s="276"/>
      <c r="P707" s="276"/>
      <c r="Q707" s="276"/>
      <c r="R707" s="276"/>
      <c r="S707" s="277"/>
      <c r="T707" s="64"/>
      <c r="U707" s="220"/>
      <c r="V707" s="218"/>
      <c r="W707" s="218"/>
    </row>
    <row r="708" spans="2:23" s="4" customFormat="1" ht="17.25" customHeight="1">
      <c r="B708" s="292" t="s">
        <v>1168</v>
      </c>
      <c r="C708" s="288"/>
      <c r="D708" s="288"/>
      <c r="E708" s="288"/>
      <c r="F708" s="288"/>
      <c r="G708" s="288"/>
      <c r="H708" s="288"/>
      <c r="I708" s="288"/>
      <c r="J708" s="289"/>
      <c r="K708" s="278"/>
      <c r="L708" s="279"/>
      <c r="M708" s="279"/>
      <c r="N708" s="279"/>
      <c r="O708" s="279"/>
      <c r="P708" s="279"/>
      <c r="Q708" s="279"/>
      <c r="R708" s="279"/>
      <c r="S708" s="280"/>
      <c r="T708" s="64"/>
      <c r="U708" s="220"/>
      <c r="V708" s="218"/>
      <c r="W708" s="218"/>
    </row>
    <row r="709" spans="2:23" s="4" customFormat="1" ht="17.25" customHeight="1">
      <c r="B709" s="292" t="s">
        <v>1169</v>
      </c>
      <c r="C709" s="288"/>
      <c r="D709" s="288"/>
      <c r="E709" s="288"/>
      <c r="F709" s="288"/>
      <c r="G709" s="288"/>
      <c r="H709" s="288"/>
      <c r="I709" s="288"/>
      <c r="J709" s="289"/>
      <c r="K709" s="275" t="s">
        <v>1172</v>
      </c>
      <c r="L709" s="276"/>
      <c r="M709" s="276"/>
      <c r="N709" s="276"/>
      <c r="O709" s="276"/>
      <c r="P709" s="276"/>
      <c r="Q709" s="276"/>
      <c r="R709" s="276"/>
      <c r="S709" s="277"/>
      <c r="T709" s="64"/>
      <c r="U709" s="220"/>
      <c r="V709" s="218"/>
      <c r="W709" s="218"/>
    </row>
    <row r="710" spans="2:23" s="4" customFormat="1" ht="33" customHeight="1">
      <c r="B710" s="292" t="s">
        <v>1300</v>
      </c>
      <c r="C710" s="288"/>
      <c r="D710" s="288"/>
      <c r="E710" s="288"/>
      <c r="F710" s="288"/>
      <c r="G710" s="288"/>
      <c r="H710" s="288"/>
      <c r="I710" s="288"/>
      <c r="J710" s="289"/>
      <c r="K710" s="275" t="s">
        <v>1173</v>
      </c>
      <c r="L710" s="276"/>
      <c r="M710" s="276"/>
      <c r="N710" s="276"/>
      <c r="O710" s="276"/>
      <c r="P710" s="276"/>
      <c r="Q710" s="276"/>
      <c r="R710" s="276"/>
      <c r="S710" s="277"/>
      <c r="T710" s="64"/>
      <c r="U710" s="220"/>
      <c r="V710" s="218"/>
      <c r="W710" s="218"/>
    </row>
    <row r="711" spans="2:23" s="4" customFormat="1" ht="17.25" customHeight="1">
      <c r="B711" s="292" t="s">
        <v>1308</v>
      </c>
      <c r="C711" s="288"/>
      <c r="D711" s="288"/>
      <c r="E711" s="288"/>
      <c r="F711" s="288"/>
      <c r="G711" s="288"/>
      <c r="H711" s="288"/>
      <c r="I711" s="288"/>
      <c r="J711" s="289"/>
      <c r="K711" s="275"/>
      <c r="L711" s="276"/>
      <c r="M711" s="276"/>
      <c r="N711" s="276"/>
      <c r="O711" s="276"/>
      <c r="P711" s="276"/>
      <c r="Q711" s="276"/>
      <c r="R711" s="276"/>
      <c r="S711" s="277"/>
      <c r="T711" s="64"/>
      <c r="U711" s="220"/>
      <c r="V711" s="218"/>
      <c r="W711" s="218"/>
    </row>
    <row r="712" spans="2:23" s="4" customFormat="1" ht="17.25" customHeight="1">
      <c r="B712" s="292"/>
      <c r="C712" s="288"/>
      <c r="D712" s="288"/>
      <c r="E712" s="288"/>
      <c r="F712" s="288"/>
      <c r="G712" s="288"/>
      <c r="H712" s="288"/>
      <c r="I712" s="288"/>
      <c r="J712" s="289"/>
      <c r="K712" s="275"/>
      <c r="L712" s="276"/>
      <c r="M712" s="276"/>
      <c r="N712" s="276"/>
      <c r="O712" s="276"/>
      <c r="P712" s="276"/>
      <c r="Q712" s="276"/>
      <c r="R712" s="276"/>
      <c r="S712" s="277"/>
      <c r="T712" s="64"/>
      <c r="U712" s="220"/>
      <c r="V712" s="218"/>
      <c r="W712" s="218"/>
    </row>
    <row r="713" spans="2:23" s="4" customFormat="1" ht="17.25" customHeight="1">
      <c r="B713" s="293"/>
      <c r="C713" s="273"/>
      <c r="D713" s="273"/>
      <c r="E713" s="273"/>
      <c r="F713" s="273"/>
      <c r="G713" s="273"/>
      <c r="H713" s="273"/>
      <c r="I713" s="273"/>
      <c r="J713" s="274"/>
      <c r="K713" s="269"/>
      <c r="L713" s="270"/>
      <c r="M713" s="270"/>
      <c r="N713" s="270"/>
      <c r="O713" s="270"/>
      <c r="P713" s="270"/>
      <c r="Q713" s="270"/>
      <c r="R713" s="270"/>
      <c r="S713" s="271"/>
      <c r="T713" s="64"/>
      <c r="U713" s="220"/>
      <c r="V713" s="218"/>
      <c r="W713" s="218"/>
    </row>
    <row r="714" spans="2:23" s="4" customFormat="1" ht="17.25" customHeight="1">
      <c r="B714" s="295" t="s">
        <v>138</v>
      </c>
      <c r="C714" s="295"/>
      <c r="D714" s="295"/>
      <c r="E714" s="62"/>
      <c r="F714" s="62"/>
      <c r="G714" s="62"/>
      <c r="H714" s="62"/>
      <c r="I714" s="62"/>
      <c r="J714" s="46"/>
      <c r="K714" s="46"/>
      <c r="L714" s="61"/>
      <c r="M714" s="61"/>
      <c r="N714" s="62"/>
      <c r="O714" s="62"/>
      <c r="P714" s="62"/>
      <c r="Q714" s="295" t="s">
        <v>180</v>
      </c>
      <c r="R714" s="295"/>
      <c r="S714" s="295"/>
      <c r="T714" s="63"/>
      <c r="U714" s="63"/>
      <c r="V714" s="218"/>
      <c r="W714" s="218"/>
    </row>
    <row r="715" spans="2:23" ht="17.25" customHeight="1">
      <c r="U715" s="219"/>
      <c r="V715" s="219"/>
      <c r="W715" s="219"/>
    </row>
    <row r="716" spans="2:23" ht="17.25" customHeight="1">
      <c r="B716" s="297" t="s">
        <v>1304</v>
      </c>
      <c r="C716" s="297"/>
      <c r="D716" s="297"/>
      <c r="E716" s="297"/>
      <c r="F716" s="297"/>
      <c r="G716" s="297"/>
      <c r="H716" s="297"/>
      <c r="I716" s="297"/>
      <c r="J716" s="297"/>
      <c r="K716" s="297"/>
      <c r="U716" s="219"/>
      <c r="V716" s="219"/>
      <c r="W716" s="219"/>
    </row>
    <row r="717" spans="2:23" ht="17.25" customHeight="1">
      <c r="U717" s="219"/>
      <c r="V717" s="219"/>
      <c r="W717" s="219"/>
    </row>
    <row r="718" spans="2:23" ht="17.25" customHeight="1">
      <c r="B718" s="245" t="s">
        <v>1180</v>
      </c>
      <c r="C718" s="246"/>
      <c r="D718" s="246"/>
      <c r="E718" s="246"/>
      <c r="F718" s="246"/>
      <c r="G718" s="246"/>
      <c r="H718" s="246"/>
      <c r="I718" s="246"/>
      <c r="J718" s="246"/>
      <c r="K718" s="246"/>
      <c r="L718" s="246"/>
      <c r="M718" s="246"/>
      <c r="N718" s="246"/>
      <c r="O718" s="246"/>
      <c r="P718" s="246"/>
      <c r="Q718" s="246"/>
      <c r="R718" s="246"/>
      <c r="S718" s="247"/>
      <c r="U718" s="219"/>
      <c r="V718" s="219"/>
      <c r="W718" s="219"/>
    </row>
    <row r="719" spans="2:23" ht="17.25" customHeight="1">
      <c r="B719" s="245" t="s">
        <v>1174</v>
      </c>
      <c r="C719" s="246"/>
      <c r="D719" s="246"/>
      <c r="E719" s="246"/>
      <c r="F719" s="246"/>
      <c r="G719" s="246"/>
      <c r="H719" s="246"/>
      <c r="I719" s="246"/>
      <c r="J719" s="246"/>
      <c r="K719" s="246"/>
      <c r="L719" s="246"/>
      <c r="M719" s="246"/>
      <c r="N719" s="246"/>
      <c r="O719" s="246"/>
      <c r="P719" s="246"/>
      <c r="Q719" s="246"/>
      <c r="R719" s="246"/>
      <c r="S719" s="247"/>
      <c r="U719" s="219"/>
      <c r="V719" s="219"/>
      <c r="W719" s="219"/>
    </row>
    <row r="720" spans="2:23" ht="17.25" customHeight="1">
      <c r="B720" s="245" t="s">
        <v>1181</v>
      </c>
      <c r="C720" s="246"/>
      <c r="D720" s="246"/>
      <c r="E720" s="246"/>
      <c r="F720" s="246"/>
      <c r="G720" s="246"/>
      <c r="H720" s="246"/>
      <c r="I720" s="246"/>
      <c r="J720" s="246"/>
      <c r="K720" s="246"/>
      <c r="L720" s="246"/>
      <c r="M720" s="246"/>
      <c r="N720" s="246"/>
      <c r="O720" s="246"/>
      <c r="P720" s="246"/>
      <c r="Q720" s="246"/>
      <c r="R720" s="246"/>
      <c r="S720" s="247"/>
      <c r="U720" s="219"/>
      <c r="V720" s="219"/>
      <c r="W720" s="219"/>
    </row>
    <row r="721" spans="2:23" ht="17.25" customHeight="1">
      <c r="B721" s="245" t="s">
        <v>1182</v>
      </c>
      <c r="C721" s="246"/>
      <c r="D721" s="246"/>
      <c r="E721" s="246"/>
      <c r="F721" s="246"/>
      <c r="G721" s="246"/>
      <c r="H721" s="246"/>
      <c r="I721" s="246"/>
      <c r="J721" s="246"/>
      <c r="K721" s="246"/>
      <c r="L721" s="246"/>
      <c r="M721" s="246"/>
      <c r="N721" s="246"/>
      <c r="O721" s="246"/>
      <c r="P721" s="246"/>
      <c r="Q721" s="246"/>
      <c r="R721" s="246"/>
      <c r="S721" s="247"/>
      <c r="U721" s="219"/>
      <c r="V721" s="219"/>
      <c r="W721" s="219"/>
    </row>
    <row r="722" spans="2:23" ht="17.25" customHeight="1">
      <c r="B722" s="245" t="s">
        <v>1306</v>
      </c>
      <c r="C722" s="246"/>
      <c r="D722" s="246"/>
      <c r="E722" s="246"/>
      <c r="F722" s="246"/>
      <c r="G722" s="246"/>
      <c r="H722" s="246"/>
      <c r="I722" s="246"/>
      <c r="J722" s="246"/>
      <c r="K722" s="246"/>
      <c r="L722" s="246"/>
      <c r="M722" s="246"/>
      <c r="N722" s="246"/>
      <c r="O722" s="246"/>
      <c r="P722" s="246"/>
      <c r="Q722" s="246"/>
      <c r="R722" s="246"/>
      <c r="S722" s="247"/>
      <c r="U722" s="219"/>
      <c r="V722" s="219"/>
      <c r="W722" s="219"/>
    </row>
    <row r="723" spans="2:23" ht="17.25" customHeight="1">
      <c r="B723" s="245" t="s">
        <v>1183</v>
      </c>
      <c r="C723" s="246"/>
      <c r="D723" s="246"/>
      <c r="E723" s="246"/>
      <c r="F723" s="246"/>
      <c r="G723" s="246"/>
      <c r="H723" s="246"/>
      <c r="I723" s="246"/>
      <c r="J723" s="246"/>
      <c r="K723" s="246"/>
      <c r="L723" s="246"/>
      <c r="M723" s="246"/>
      <c r="N723" s="246"/>
      <c r="O723" s="246"/>
      <c r="P723" s="246"/>
      <c r="Q723" s="246"/>
      <c r="R723" s="246"/>
      <c r="S723" s="247"/>
      <c r="U723" s="219"/>
      <c r="V723" s="219"/>
      <c r="W723" s="219"/>
    </row>
    <row r="724" spans="2:23" ht="17.25" customHeight="1">
      <c r="B724" s="245" t="s">
        <v>1307</v>
      </c>
      <c r="C724" s="246"/>
      <c r="D724" s="246"/>
      <c r="E724" s="246"/>
      <c r="F724" s="246"/>
      <c r="G724" s="246"/>
      <c r="H724" s="246"/>
      <c r="I724" s="246"/>
      <c r="J724" s="246"/>
      <c r="K724" s="246"/>
      <c r="L724" s="246"/>
      <c r="M724" s="246"/>
      <c r="N724" s="246"/>
      <c r="O724" s="246"/>
      <c r="P724" s="246"/>
      <c r="Q724" s="246"/>
      <c r="R724" s="246"/>
      <c r="S724" s="247"/>
      <c r="U724" s="219"/>
      <c r="V724" s="219"/>
      <c r="W724" s="219"/>
    </row>
    <row r="725" spans="2:23" ht="17.25" customHeight="1">
      <c r="B725" s="245" t="s">
        <v>1309</v>
      </c>
      <c r="C725" s="246"/>
      <c r="D725" s="246"/>
      <c r="E725" s="246"/>
      <c r="F725" s="246"/>
      <c r="G725" s="246"/>
      <c r="H725" s="246"/>
      <c r="I725" s="246"/>
      <c r="J725" s="246"/>
      <c r="K725" s="246"/>
      <c r="L725" s="246"/>
      <c r="M725" s="246"/>
      <c r="N725" s="246"/>
      <c r="O725" s="246"/>
      <c r="P725" s="246"/>
      <c r="Q725" s="246"/>
      <c r="R725" s="246"/>
      <c r="S725" s="247"/>
      <c r="U725" s="219"/>
      <c r="V725" s="219"/>
      <c r="W725" s="219"/>
    </row>
    <row r="726" spans="2:23" ht="17.25" customHeight="1">
      <c r="B726" s="245"/>
      <c r="C726" s="246"/>
      <c r="D726" s="246"/>
      <c r="E726" s="246"/>
      <c r="F726" s="246"/>
      <c r="G726" s="246"/>
      <c r="H726" s="246"/>
      <c r="I726" s="246"/>
      <c r="J726" s="246"/>
      <c r="K726" s="246"/>
      <c r="L726" s="246"/>
      <c r="M726" s="246"/>
      <c r="N726" s="246"/>
      <c r="O726" s="246"/>
      <c r="P726" s="246"/>
      <c r="Q726" s="246"/>
      <c r="R726" s="246"/>
      <c r="S726" s="247"/>
      <c r="U726" s="219"/>
      <c r="V726" s="219"/>
      <c r="W726" s="219"/>
    </row>
    <row r="727" spans="2:23" ht="17.25" customHeight="1">
      <c r="U727" s="219"/>
      <c r="V727" s="219"/>
      <c r="W727" s="219"/>
    </row>
    <row r="728" spans="2:23" ht="17.25" customHeight="1">
      <c r="B728" s="297" t="s">
        <v>1305</v>
      </c>
      <c r="C728" s="297"/>
      <c r="D728" s="297"/>
      <c r="E728" s="297"/>
      <c r="F728" s="297"/>
      <c r="G728" s="297"/>
      <c r="H728" s="297"/>
      <c r="I728" s="297"/>
      <c r="J728" s="297"/>
      <c r="K728" s="297"/>
      <c r="U728" s="219"/>
      <c r="V728" s="219"/>
      <c r="W728" s="219"/>
    </row>
    <row r="729" spans="2:23" ht="17.25" customHeight="1">
      <c r="U729" s="219"/>
      <c r="V729" s="219"/>
      <c r="W729" s="219"/>
    </row>
    <row r="730" spans="2:23" ht="17.25" customHeight="1">
      <c r="B730" s="245" t="s">
        <v>1174</v>
      </c>
      <c r="C730" s="246"/>
      <c r="D730" s="246"/>
      <c r="E730" s="246"/>
      <c r="F730" s="246"/>
      <c r="G730" s="246"/>
      <c r="H730" s="246"/>
      <c r="I730" s="246"/>
      <c r="J730" s="246"/>
      <c r="K730" s="246"/>
      <c r="L730" s="246"/>
      <c r="M730" s="246"/>
      <c r="N730" s="246"/>
      <c r="O730" s="246"/>
      <c r="P730" s="246"/>
      <c r="Q730" s="246"/>
      <c r="R730" s="246"/>
      <c r="S730" s="247"/>
      <c r="U730" s="219"/>
      <c r="V730" s="219"/>
      <c r="W730" s="219"/>
    </row>
    <row r="731" spans="2:23" ht="17.25" customHeight="1">
      <c r="B731" s="245" t="s">
        <v>1176</v>
      </c>
      <c r="C731" s="246"/>
      <c r="D731" s="246"/>
      <c r="E731" s="246"/>
      <c r="F731" s="246"/>
      <c r="G731" s="246"/>
      <c r="H731" s="246"/>
      <c r="I731" s="246"/>
      <c r="J731" s="246"/>
      <c r="K731" s="246"/>
      <c r="L731" s="246"/>
      <c r="M731" s="246"/>
      <c r="N731" s="246"/>
      <c r="O731" s="246"/>
      <c r="P731" s="246"/>
      <c r="Q731" s="246"/>
      <c r="R731" s="246"/>
      <c r="S731" s="247"/>
      <c r="U731" s="219"/>
      <c r="V731" s="219"/>
      <c r="W731" s="219"/>
    </row>
    <row r="732" spans="2:23" ht="17.25" customHeight="1">
      <c r="B732" s="245" t="s">
        <v>1177</v>
      </c>
      <c r="C732" s="246"/>
      <c r="D732" s="246"/>
      <c r="E732" s="246"/>
      <c r="F732" s="246"/>
      <c r="G732" s="246"/>
      <c r="H732" s="246"/>
      <c r="I732" s="246"/>
      <c r="J732" s="246"/>
      <c r="K732" s="246"/>
      <c r="L732" s="246"/>
      <c r="M732" s="246"/>
      <c r="N732" s="246"/>
      <c r="O732" s="246"/>
      <c r="P732" s="246"/>
      <c r="Q732" s="246"/>
      <c r="R732" s="246"/>
      <c r="S732" s="247"/>
      <c r="U732" s="219"/>
      <c r="V732" s="219"/>
      <c r="W732" s="219"/>
    </row>
    <row r="733" spans="2:23" ht="17.25" customHeight="1">
      <c r="B733" s="245" t="s">
        <v>1179</v>
      </c>
      <c r="C733" s="246"/>
      <c r="D733" s="246"/>
      <c r="E733" s="246"/>
      <c r="F733" s="246"/>
      <c r="G733" s="246"/>
      <c r="H733" s="246"/>
      <c r="I733" s="246"/>
      <c r="J733" s="246"/>
      <c r="K733" s="246"/>
      <c r="L733" s="246"/>
      <c r="M733" s="246"/>
      <c r="N733" s="246"/>
      <c r="O733" s="246"/>
      <c r="P733" s="246"/>
      <c r="Q733" s="246"/>
      <c r="R733" s="246"/>
      <c r="S733" s="247"/>
      <c r="U733" s="219"/>
      <c r="V733" s="219"/>
      <c r="W733" s="219"/>
    </row>
    <row r="734" spans="2:23" ht="17.25" customHeight="1">
      <c r="B734" s="245" t="s">
        <v>1178</v>
      </c>
      <c r="C734" s="246"/>
      <c r="D734" s="246"/>
      <c r="E734" s="246"/>
      <c r="F734" s="246"/>
      <c r="G734" s="246"/>
      <c r="H734" s="246"/>
      <c r="I734" s="246"/>
      <c r="J734" s="246"/>
      <c r="K734" s="246"/>
      <c r="L734" s="246"/>
      <c r="M734" s="246"/>
      <c r="N734" s="246"/>
      <c r="O734" s="246"/>
      <c r="P734" s="246"/>
      <c r="Q734" s="246"/>
      <c r="R734" s="246"/>
      <c r="S734" s="247"/>
      <c r="U734" s="219"/>
      <c r="V734" s="219"/>
      <c r="W734" s="219"/>
    </row>
    <row r="735" spans="2:23" ht="17.25" customHeight="1">
      <c r="B735" s="245" t="s">
        <v>1311</v>
      </c>
      <c r="C735" s="246"/>
      <c r="D735" s="246"/>
      <c r="E735" s="246"/>
      <c r="F735" s="246"/>
      <c r="G735" s="246"/>
      <c r="H735" s="246"/>
      <c r="I735" s="246"/>
      <c r="J735" s="246"/>
      <c r="K735" s="246"/>
      <c r="L735" s="246"/>
      <c r="M735" s="246"/>
      <c r="N735" s="246"/>
      <c r="O735" s="246"/>
      <c r="P735" s="246"/>
      <c r="Q735" s="246"/>
      <c r="R735" s="246"/>
      <c r="S735" s="247"/>
      <c r="U735" s="219"/>
      <c r="V735" s="219"/>
      <c r="W735" s="219"/>
    </row>
    <row r="736" spans="2:23" ht="17.25" customHeight="1">
      <c r="B736" s="245" t="s">
        <v>1310</v>
      </c>
      <c r="C736" s="246"/>
      <c r="D736" s="246"/>
      <c r="E736" s="246"/>
      <c r="F736" s="246"/>
      <c r="G736" s="246"/>
      <c r="H736" s="246"/>
      <c r="I736" s="246"/>
      <c r="J736" s="246"/>
      <c r="K736" s="246"/>
      <c r="L736" s="246"/>
      <c r="M736" s="246"/>
      <c r="N736" s="246"/>
      <c r="O736" s="246"/>
      <c r="P736" s="246"/>
      <c r="Q736" s="246"/>
      <c r="R736" s="246"/>
      <c r="S736" s="247"/>
      <c r="U736" s="219"/>
      <c r="V736" s="219"/>
      <c r="W736" s="219"/>
    </row>
    <row r="737" spans="1:23" ht="17.25" customHeight="1">
      <c r="B737" s="245"/>
      <c r="C737" s="246"/>
      <c r="D737" s="246"/>
      <c r="E737" s="246"/>
      <c r="F737" s="246"/>
      <c r="G737" s="246"/>
      <c r="H737" s="246"/>
      <c r="I737" s="246"/>
      <c r="J737" s="246"/>
      <c r="K737" s="246"/>
      <c r="L737" s="246"/>
      <c r="M737" s="246"/>
      <c r="N737" s="246"/>
      <c r="O737" s="246"/>
      <c r="P737" s="246"/>
      <c r="Q737" s="246"/>
      <c r="R737" s="246"/>
      <c r="S737" s="247"/>
      <c r="U737" s="219"/>
      <c r="V737" s="219"/>
      <c r="W737" s="219"/>
    </row>
    <row r="738" spans="1:23" ht="17.25" customHeight="1">
      <c r="B738" s="245"/>
      <c r="C738" s="246"/>
      <c r="D738" s="246"/>
      <c r="E738" s="246"/>
      <c r="F738" s="246"/>
      <c r="G738" s="246"/>
      <c r="H738" s="246"/>
      <c r="I738" s="246"/>
      <c r="J738" s="246"/>
      <c r="K738" s="246"/>
      <c r="L738" s="246"/>
      <c r="M738" s="246"/>
      <c r="N738" s="246"/>
      <c r="O738" s="246"/>
      <c r="P738" s="246"/>
      <c r="Q738" s="246"/>
      <c r="R738" s="246"/>
      <c r="S738" s="247"/>
      <c r="U738" s="219"/>
      <c r="V738" s="219"/>
      <c r="W738" s="219"/>
    </row>
    <row r="739" spans="1:23" ht="17.25" customHeight="1">
      <c r="A739"/>
    </row>
    <row r="740" spans="1:23" ht="17.25" customHeight="1">
      <c r="A740"/>
    </row>
  </sheetData>
  <mergeCells count="1424">
    <mergeCell ref="B704:J704"/>
    <mergeCell ref="D531:E531"/>
    <mergeCell ref="F531:G531"/>
    <mergeCell ref="F529:G529"/>
    <mergeCell ref="D532:E532"/>
    <mergeCell ref="D535:E535"/>
    <mergeCell ref="B534:C534"/>
    <mergeCell ref="F535:G535"/>
    <mergeCell ref="B532:C532"/>
    <mergeCell ref="B535:C535"/>
    <mergeCell ref="B529:C529"/>
    <mergeCell ref="F527:G527"/>
    <mergeCell ref="D528:E528"/>
    <mergeCell ref="H527:M527"/>
    <mergeCell ref="H528:M528"/>
    <mergeCell ref="B525:C525"/>
    <mergeCell ref="H532:M532"/>
    <mergeCell ref="D533:E533"/>
    <mergeCell ref="D525:E525"/>
    <mergeCell ref="B526:C526"/>
    <mergeCell ref="L574:O574"/>
    <mergeCell ref="L575:O575"/>
    <mergeCell ref="B572:E572"/>
    <mergeCell ref="B573:E573"/>
    <mergeCell ref="J632:M632"/>
    <mergeCell ref="J633:J635"/>
    <mergeCell ref="L571:O571"/>
    <mergeCell ref="L572:O572"/>
    <mergeCell ref="L573:O573"/>
    <mergeCell ref="G636:I636"/>
    <mergeCell ref="N527:S527"/>
    <mergeCell ref="B574:E574"/>
    <mergeCell ref="B14:E14"/>
    <mergeCell ref="K622:O622"/>
    <mergeCell ref="B589:G590"/>
    <mergeCell ref="E622:I622"/>
    <mergeCell ref="B618:G618"/>
    <mergeCell ref="B620:D620"/>
    <mergeCell ref="B250:H250"/>
    <mergeCell ref="B251:H251"/>
    <mergeCell ref="B252:H252"/>
    <mergeCell ref="B254:E254"/>
    <mergeCell ref="B288:S289"/>
    <mergeCell ref="B491:G491"/>
    <mergeCell ref="B497:G497"/>
    <mergeCell ref="B498:G498"/>
    <mergeCell ref="B499:G499"/>
    <mergeCell ref="L228:L229"/>
    <mergeCell ref="M228:M229"/>
    <mergeCell ref="H529:M529"/>
    <mergeCell ref="H531:M531"/>
    <mergeCell ref="D526:E526"/>
    <mergeCell ref="H534:M534"/>
    <mergeCell ref="F525:G525"/>
    <mergeCell ref="B527:C527"/>
    <mergeCell ref="D529:E529"/>
    <mergeCell ref="F534:G534"/>
    <mergeCell ref="B530:C530"/>
    <mergeCell ref="D530:E530"/>
    <mergeCell ref="F530:G530"/>
    <mergeCell ref="H530:M530"/>
    <mergeCell ref="B231:M231"/>
    <mergeCell ref="B458:D458"/>
    <mergeCell ref="B460:D460"/>
    <mergeCell ref="G458:I458"/>
    <mergeCell ref="G457:I457"/>
    <mergeCell ref="B416:G417"/>
    <mergeCell ref="B161:B170"/>
    <mergeCell ref="B303:B307"/>
    <mergeCell ref="G303:H305"/>
    <mergeCell ref="B286:H286"/>
    <mergeCell ref="I265:J265"/>
    <mergeCell ref="B259:H259"/>
    <mergeCell ref="I259:J259"/>
    <mergeCell ref="E303:F305"/>
    <mergeCell ref="C316:C317"/>
    <mergeCell ref="O398:O400"/>
    <mergeCell ref="E316:E317"/>
    <mergeCell ref="F316:F317"/>
    <mergeCell ref="D395:E397"/>
    <mergeCell ref="H422:M422"/>
    <mergeCell ref="B386:B388"/>
    <mergeCell ref="D386:D388"/>
    <mergeCell ref="B395:C397"/>
    <mergeCell ref="B452:D452"/>
    <mergeCell ref="B380:H380"/>
    <mergeCell ref="F228:F229"/>
    <mergeCell ref="G228:G229"/>
    <mergeCell ref="H228:H229"/>
    <mergeCell ref="I228:I229"/>
    <mergeCell ref="J228:J229"/>
    <mergeCell ref="K228:K229"/>
    <mergeCell ref="O176:Q176"/>
    <mergeCell ref="G80:H80"/>
    <mergeCell ref="B220:I220"/>
    <mergeCell ref="B104:C104"/>
    <mergeCell ref="L94:L96"/>
    <mergeCell ref="N228:N229"/>
    <mergeCell ref="O228:O229"/>
    <mergeCell ref="P148:P155"/>
    <mergeCell ref="M105:M107"/>
    <mergeCell ref="B144:L144"/>
    <mergeCell ref="B175:K175"/>
    <mergeCell ref="B186:K186"/>
    <mergeCell ref="B197:K197"/>
    <mergeCell ref="M94:M96"/>
    <mergeCell ref="N94:N96"/>
    <mergeCell ref="O94:O96"/>
    <mergeCell ref="L82:P82"/>
    <mergeCell ref="Q94:Q96"/>
    <mergeCell ref="B115:R115"/>
    <mergeCell ref="L85:P85"/>
    <mergeCell ref="L87:P87"/>
    <mergeCell ref="N93:O93"/>
    <mergeCell ref="E147:E155"/>
    <mergeCell ref="F147:F155"/>
    <mergeCell ref="G147:G155"/>
    <mergeCell ref="N105:N107"/>
    <mergeCell ref="I147:I155"/>
    <mergeCell ref="J147:J155"/>
    <mergeCell ref="Q106:Q107"/>
    <mergeCell ref="P104:S105"/>
    <mergeCell ref="H161:H170"/>
    <mergeCell ref="R106:R107"/>
    <mergeCell ref="C147:C155"/>
    <mergeCell ref="G461:I461"/>
    <mergeCell ref="B433:G433"/>
    <mergeCell ref="B418:G418"/>
    <mergeCell ref="B313:B317"/>
    <mergeCell ref="I303:I307"/>
    <mergeCell ref="S233:T233"/>
    <mergeCell ref="M234:M236"/>
    <mergeCell ref="G188:Q195"/>
    <mergeCell ref="M161:M170"/>
    <mergeCell ref="S81:T81"/>
    <mergeCell ref="S86:T86"/>
    <mergeCell ref="C161:C170"/>
    <mergeCell ref="D161:D170"/>
    <mergeCell ref="E161:E170"/>
    <mergeCell ref="F161:F170"/>
    <mergeCell ref="G161:G170"/>
    <mergeCell ref="C177:C181"/>
    <mergeCell ref="K161:K170"/>
    <mergeCell ref="G316:G317"/>
    <mergeCell ref="B434:G434"/>
    <mergeCell ref="B435:G435"/>
    <mergeCell ref="B437:G437"/>
    <mergeCell ref="N435:R435"/>
    <mergeCell ref="Q220:S220"/>
    <mergeCell ref="O221:O223"/>
    <mergeCell ref="Q221:U229"/>
    <mergeCell ref="B423:G423"/>
    <mergeCell ref="B228:B229"/>
    <mergeCell ref="C228:C229"/>
    <mergeCell ref="D228:D229"/>
    <mergeCell ref="E228:E229"/>
    <mergeCell ref="B457:D457"/>
    <mergeCell ref="L576:O576"/>
    <mergeCell ref="N510:N512"/>
    <mergeCell ref="M451:O451"/>
    <mergeCell ref="M452:O452"/>
    <mergeCell ref="G449:I449"/>
    <mergeCell ref="H439:M439"/>
    <mergeCell ref="B443:E443"/>
    <mergeCell ref="R452:T452"/>
    <mergeCell ref="H316:H317"/>
    <mergeCell ref="T395:U397"/>
    <mergeCell ref="F395:G397"/>
    <mergeCell ref="H395:I397"/>
    <mergeCell ref="L350:L357"/>
    <mergeCell ref="O350:O357"/>
    <mergeCell ref="I358:K359"/>
    <mergeCell ref="O333:O340"/>
    <mergeCell ref="I333:I340"/>
    <mergeCell ref="J333:J340"/>
    <mergeCell ref="K333:K340"/>
    <mergeCell ref="B449:D449"/>
    <mergeCell ref="G451:I451"/>
    <mergeCell ref="B347:Q347"/>
    <mergeCell ref="P350:P357"/>
    <mergeCell ref="R349:R359"/>
    <mergeCell ref="L398:L400"/>
    <mergeCell ref="R395:S397"/>
    <mergeCell ref="U383:V385"/>
    <mergeCell ref="U386:U388"/>
    <mergeCell ref="T386:T388"/>
    <mergeCell ref="T349:T359"/>
    <mergeCell ref="V386:V388"/>
    <mergeCell ref="B323:D323"/>
    <mergeCell ref="B547:C547"/>
    <mergeCell ref="D547:E547"/>
    <mergeCell ref="N536:S536"/>
    <mergeCell ref="H536:M536"/>
    <mergeCell ref="B556:C556"/>
    <mergeCell ref="D556:E556"/>
    <mergeCell ref="N542:S542"/>
    <mergeCell ref="N543:S543"/>
    <mergeCell ref="N544:S544"/>
    <mergeCell ref="N545:S545"/>
    <mergeCell ref="L566:O569"/>
    <mergeCell ref="B533:C533"/>
    <mergeCell ref="H525:M525"/>
    <mergeCell ref="B531:C531"/>
    <mergeCell ref="B506:M506"/>
    <mergeCell ref="B548:C548"/>
    <mergeCell ref="B545:C545"/>
    <mergeCell ref="H423:M423"/>
    <mergeCell ref="H420:M420"/>
    <mergeCell ref="O306:O307"/>
    <mergeCell ref="R332:R342"/>
    <mergeCell ref="L358:N359"/>
    <mergeCell ref="C383:D385"/>
    <mergeCell ref="B398:B400"/>
    <mergeCell ref="C398:C400"/>
    <mergeCell ref="O358:Q359"/>
    <mergeCell ref="J398:J400"/>
    <mergeCell ref="I383:J385"/>
    <mergeCell ref="K383:L385"/>
    <mergeCell ref="P395:Q397"/>
    <mergeCell ref="B324:S328"/>
    <mergeCell ref="L313:L317"/>
    <mergeCell ref="J350:J357"/>
    <mergeCell ref="K350:K357"/>
    <mergeCell ref="J313:K315"/>
    <mergeCell ref="H421:M421"/>
    <mergeCell ref="C386:C388"/>
    <mergeCell ref="B420:G420"/>
    <mergeCell ref="B422:G422"/>
    <mergeCell ref="Q332:Q342"/>
    <mergeCell ref="F358:H359"/>
    <mergeCell ref="F350:F357"/>
    <mergeCell ref="S349:S359"/>
    <mergeCell ref="B365:Q370"/>
    <mergeCell ref="Q383:R385"/>
    <mergeCell ref="S383:T385"/>
    <mergeCell ref="R386:R388"/>
    <mergeCell ref="J316:J317"/>
    <mergeCell ref="D398:D400"/>
    <mergeCell ref="E636:F638"/>
    <mergeCell ref="L570:O570"/>
    <mergeCell ref="B571:E571"/>
    <mergeCell ref="B629:S630"/>
    <mergeCell ref="P573:Q573"/>
    <mergeCell ref="B595:G596"/>
    <mergeCell ref="F544:G544"/>
    <mergeCell ref="F545:G545"/>
    <mergeCell ref="B575:E575"/>
    <mergeCell ref="F552:G555"/>
    <mergeCell ref="D544:E544"/>
    <mergeCell ref="D545:E545"/>
    <mergeCell ref="B576:E576"/>
    <mergeCell ref="B591:G592"/>
    <mergeCell ref="B549:C549"/>
    <mergeCell ref="B566:E569"/>
    <mergeCell ref="G637:I637"/>
    <mergeCell ref="G638:I638"/>
    <mergeCell ref="B615:G616"/>
    <mergeCell ref="L633:L635"/>
    <mergeCell ref="M633:M635"/>
    <mergeCell ref="R574:T574"/>
    <mergeCell ref="B627:D627"/>
    <mergeCell ref="F556:G556"/>
    <mergeCell ref="H556:I556"/>
    <mergeCell ref="B558:D558"/>
    <mergeCell ref="B559:S563"/>
    <mergeCell ref="R576:T576"/>
    <mergeCell ref="P575:Q575"/>
    <mergeCell ref="P576:Q576"/>
    <mergeCell ref="B593:G594"/>
    <mergeCell ref="N547:S547"/>
    <mergeCell ref="G93:G96"/>
    <mergeCell ref="I87:J87"/>
    <mergeCell ref="I88:J88"/>
    <mergeCell ref="K94:K96"/>
    <mergeCell ref="I84:J84"/>
    <mergeCell ref="B82:F82"/>
    <mergeCell ref="G82:H82"/>
    <mergeCell ref="J94:J96"/>
    <mergeCell ref="J93:K93"/>
    <mergeCell ref="F398:F400"/>
    <mergeCell ref="B419:G419"/>
    <mergeCell ref="K398:K400"/>
    <mergeCell ref="D333:D340"/>
    <mergeCell ref="E333:E340"/>
    <mergeCell ref="F333:F340"/>
    <mergeCell ref="G333:G340"/>
    <mergeCell ref="B293:B296"/>
    <mergeCell ref="C293:C296"/>
    <mergeCell ref="B278:H278"/>
    <mergeCell ref="B269:H269"/>
    <mergeCell ref="J304:O305"/>
    <mergeCell ref="B301:K301"/>
    <mergeCell ref="I234:I236"/>
    <mergeCell ref="N147:N155"/>
    <mergeCell ref="B118:R124"/>
    <mergeCell ref="B136:R142"/>
    <mergeCell ref="H416:M417"/>
    <mergeCell ref="L395:M397"/>
    <mergeCell ref="B28:G28"/>
    <mergeCell ref="K61:M61"/>
    <mergeCell ref="B25:S26"/>
    <mergeCell ref="B41:G44"/>
    <mergeCell ref="B45:G45"/>
    <mergeCell ref="B46:G46"/>
    <mergeCell ref="B47:G47"/>
    <mergeCell ref="B48:G48"/>
    <mergeCell ref="B49:G49"/>
    <mergeCell ref="B50:G50"/>
    <mergeCell ref="B51:G51"/>
    <mergeCell ref="B52:G52"/>
    <mergeCell ref="B53:G53"/>
    <mergeCell ref="H41:I43"/>
    <mergeCell ref="B22:E22"/>
    <mergeCell ref="B39:G39"/>
    <mergeCell ref="B23:E23"/>
    <mergeCell ref="S41:S44"/>
    <mergeCell ref="B7:S8"/>
    <mergeCell ref="K60:M60"/>
    <mergeCell ref="B66:G66"/>
    <mergeCell ref="P41:R43"/>
    <mergeCell ref="B10:E10"/>
    <mergeCell ref="B19:E19"/>
    <mergeCell ref="B20:E20"/>
    <mergeCell ref="B21:E21"/>
    <mergeCell ref="B13:E13"/>
    <mergeCell ref="B17:E17"/>
    <mergeCell ref="B18:E18"/>
    <mergeCell ref="B15:E15"/>
    <mergeCell ref="B16:E16"/>
    <mergeCell ref="F10:O10"/>
    <mergeCell ref="F12:O12"/>
    <mergeCell ref="F13:O13"/>
    <mergeCell ref="F15:O15"/>
    <mergeCell ref="F11:O11"/>
    <mergeCell ref="L16:M16"/>
    <mergeCell ref="F17:O17"/>
    <mergeCell ref="F19:O19"/>
    <mergeCell ref="K62:M62"/>
    <mergeCell ref="F14:O14"/>
    <mergeCell ref="H16:I16"/>
    <mergeCell ref="J16:K16"/>
    <mergeCell ref="K65:M65"/>
    <mergeCell ref="F16:G16"/>
    <mergeCell ref="F18:O18"/>
    <mergeCell ref="F20:O20"/>
    <mergeCell ref="F21:O21"/>
    <mergeCell ref="F22:O22"/>
    <mergeCell ref="F23:O23"/>
    <mergeCell ref="I105:I107"/>
    <mergeCell ref="J105:J107"/>
    <mergeCell ref="K55:M55"/>
    <mergeCell ref="K56:M56"/>
    <mergeCell ref="K45:M45"/>
    <mergeCell ref="B61:G61"/>
    <mergeCell ref="K47:M47"/>
    <mergeCell ref="K46:M46"/>
    <mergeCell ref="Q82:R82"/>
    <mergeCell ref="B68:D68"/>
    <mergeCell ref="B65:G65"/>
    <mergeCell ref="P93:Q93"/>
    <mergeCell ref="L83:P83"/>
    <mergeCell ref="L84:P84"/>
    <mergeCell ref="B81:F81"/>
    <mergeCell ref="G81:H81"/>
    <mergeCell ref="B80:F80"/>
    <mergeCell ref="G89:H89"/>
    <mergeCell ref="I83:J83"/>
    <mergeCell ref="R94:R96"/>
    <mergeCell ref="G88:H88"/>
    <mergeCell ref="Q83:R83"/>
    <mergeCell ref="B69:R74"/>
    <mergeCell ref="B105:B107"/>
    <mergeCell ref="C105:C107"/>
    <mergeCell ref="D104:E104"/>
    <mergeCell ref="B62:G62"/>
    <mergeCell ref="B63:G63"/>
    <mergeCell ref="B64:G64"/>
    <mergeCell ref="G83:H83"/>
    <mergeCell ref="B83:F83"/>
    <mergeCell ref="B84:F84"/>
    <mergeCell ref="B160:E160"/>
    <mergeCell ref="W349:W359"/>
    <mergeCell ref="H418:M418"/>
    <mergeCell ref="H419:M419"/>
    <mergeCell ref="H428:M428"/>
    <mergeCell ref="H432:M432"/>
    <mergeCell ref="P386:P388"/>
    <mergeCell ref="N350:N357"/>
    <mergeCell ref="L386:L388"/>
    <mergeCell ref="M386:M388"/>
    <mergeCell ref="E383:F385"/>
    <mergeCell ref="G383:H385"/>
    <mergeCell ref="S386:S388"/>
    <mergeCell ref="F349:Q349"/>
    <mergeCell ref="H424:M424"/>
    <mergeCell ref="H425:M425"/>
    <mergeCell ref="H430:M430"/>
    <mergeCell ref="R398:R400"/>
    <mergeCell ref="H431:M431"/>
    <mergeCell ref="B430:G430"/>
    <mergeCell ref="B431:G431"/>
    <mergeCell ref="B432:G432"/>
    <mergeCell ref="B415:G415"/>
    <mergeCell ref="V349:V359"/>
    <mergeCell ref="M398:M400"/>
    <mergeCell ref="N395:O397"/>
    <mergeCell ref="G398:G400"/>
    <mergeCell ref="I350:I357"/>
    <mergeCell ref="B421:G421"/>
    <mergeCell ref="B424:G424"/>
    <mergeCell ref="O386:O388"/>
    <mergeCell ref="M383:N385"/>
    <mergeCell ref="D147:D155"/>
    <mergeCell ref="Q85:R85"/>
    <mergeCell ref="B30:G30"/>
    <mergeCell ref="B78:F79"/>
    <mergeCell ref="K63:M63"/>
    <mergeCell ref="K64:M64"/>
    <mergeCell ref="K66:M66"/>
    <mergeCell ref="B54:G54"/>
    <mergeCell ref="B55:G55"/>
    <mergeCell ref="B56:G56"/>
    <mergeCell ref="B31:G31"/>
    <mergeCell ref="B75:R75"/>
    <mergeCell ref="B76:G76"/>
    <mergeCell ref="B135:F135"/>
    <mergeCell ref="B93:B96"/>
    <mergeCell ref="C93:C96"/>
    <mergeCell ref="D93:D96"/>
    <mergeCell ref="E93:E96"/>
    <mergeCell ref="I93:I96"/>
    <mergeCell ref="J36:O36"/>
    <mergeCell ref="J37:O37"/>
    <mergeCell ref="B59:G59"/>
    <mergeCell ref="B60:G60"/>
    <mergeCell ref="K48:M48"/>
    <mergeCell ref="K41:M44"/>
    <mergeCell ref="N41:N44"/>
    <mergeCell ref="N104:O104"/>
    <mergeCell ref="D105:D107"/>
    <mergeCell ref="E105:E107"/>
    <mergeCell ref="F105:F107"/>
    <mergeCell ref="G105:G107"/>
    <mergeCell ref="H105:H107"/>
    <mergeCell ref="U398:U400"/>
    <mergeCell ref="U349:U359"/>
    <mergeCell ref="B383:B385"/>
    <mergeCell ref="R450:T450"/>
    <mergeCell ref="N436:R436"/>
    <mergeCell ref="B453:D453"/>
    <mergeCell ref="M456:O456"/>
    <mergeCell ref="B454:D454"/>
    <mergeCell ref="B456:D456"/>
    <mergeCell ref="G455:I455"/>
    <mergeCell ref="G456:I456"/>
    <mergeCell ref="B471:D471"/>
    <mergeCell ref="B472:D472"/>
    <mergeCell ref="B483:E483"/>
    <mergeCell ref="G452:I452"/>
    <mergeCell ref="M469:R469"/>
    <mergeCell ref="B444:D448"/>
    <mergeCell ref="E444:E448"/>
    <mergeCell ref="B439:G439"/>
    <mergeCell ref="R461:T461"/>
    <mergeCell ref="G481:I481"/>
    <mergeCell ref="R453:T453"/>
    <mergeCell ref="M455:O455"/>
    <mergeCell ref="B455:D455"/>
    <mergeCell ref="M454:O454"/>
    <mergeCell ref="R455:T455"/>
    <mergeCell ref="R456:T456"/>
    <mergeCell ref="B436:G436"/>
    <mergeCell ref="M459:O459"/>
    <mergeCell ref="M463:P463"/>
    <mergeCell ref="K386:K388"/>
    <mergeCell ref="J395:K397"/>
    <mergeCell ref="B728:K728"/>
    <mergeCell ref="B716:K716"/>
    <mergeCell ref="B583:G584"/>
    <mergeCell ref="B585:G586"/>
    <mergeCell ref="B587:G588"/>
    <mergeCell ref="Q673:S673"/>
    <mergeCell ref="J510:J512"/>
    <mergeCell ref="H552:I555"/>
    <mergeCell ref="N537:S537"/>
    <mergeCell ref="H544:M544"/>
    <mergeCell ref="H545:M545"/>
    <mergeCell ref="B552:C555"/>
    <mergeCell ref="B542:C542"/>
    <mergeCell ref="N526:S526"/>
    <mergeCell ref="Q714:S714"/>
    <mergeCell ref="Q693:S693"/>
    <mergeCell ref="P625:T625"/>
    <mergeCell ref="P626:T626"/>
    <mergeCell ref="K623:O623"/>
    <mergeCell ref="E648:F650"/>
    <mergeCell ref="G643:I643"/>
    <mergeCell ref="H568:H569"/>
    <mergeCell ref="B714:D714"/>
    <mergeCell ref="E621:I621"/>
    <mergeCell ref="E623:I623"/>
    <mergeCell ref="E625:I625"/>
    <mergeCell ref="E626:I626"/>
    <mergeCell ref="N523:S524"/>
    <mergeCell ref="P552:Q555"/>
    <mergeCell ref="B622:D622"/>
    <mergeCell ref="M510:M512"/>
    <mergeCell ref="P556:Q556"/>
    <mergeCell ref="B645:B647"/>
    <mergeCell ref="B581:G582"/>
    <mergeCell ref="B597:G598"/>
    <mergeCell ref="O632:S632"/>
    <mergeCell ref="K633:K635"/>
    <mergeCell ref="B580:E580"/>
    <mergeCell ref="T581:U582"/>
    <mergeCell ref="O484:O488"/>
    <mergeCell ref="B623:D623"/>
    <mergeCell ref="B625:D625"/>
    <mergeCell ref="B626:D626"/>
    <mergeCell ref="R575:T575"/>
    <mergeCell ref="B484:G488"/>
    <mergeCell ref="I568:I569"/>
    <mergeCell ref="F566:F569"/>
    <mergeCell ref="B551:G551"/>
    <mergeCell ref="J556:K556"/>
    <mergeCell ref="L556:M556"/>
    <mergeCell ref="N556:O556"/>
    <mergeCell ref="H535:M535"/>
    <mergeCell ref="H526:M526"/>
    <mergeCell ref="P566:Q569"/>
    <mergeCell ref="H549:M549"/>
    <mergeCell ref="R571:T571"/>
    <mergeCell ref="R572:T572"/>
    <mergeCell ref="R573:T573"/>
    <mergeCell ref="D552:E555"/>
    <mergeCell ref="G639:I639"/>
    <mergeCell ref="C636:D638"/>
    <mergeCell ref="G642:I642"/>
    <mergeCell ref="G644:I644"/>
    <mergeCell ref="G641:I641"/>
    <mergeCell ref="G450:I450"/>
    <mergeCell ref="B536:C536"/>
    <mergeCell ref="B469:D469"/>
    <mergeCell ref="N530:S530"/>
    <mergeCell ref="Q398:Q400"/>
    <mergeCell ref="G470:I470"/>
    <mergeCell ref="P398:P400"/>
    <mergeCell ref="E398:E400"/>
    <mergeCell ref="I398:I400"/>
    <mergeCell ref="H398:H400"/>
    <mergeCell ref="D537:E537"/>
    <mergeCell ref="F537:G537"/>
    <mergeCell ref="I510:I512"/>
    <mergeCell ref="N525:S525"/>
    <mergeCell ref="N531:S531"/>
    <mergeCell ref="B546:C546"/>
    <mergeCell ref="D527:E527"/>
    <mergeCell ref="F533:G533"/>
    <mergeCell ref="F528:G528"/>
    <mergeCell ref="B528:C528"/>
    <mergeCell ref="E510:E512"/>
    <mergeCell ref="G507:I509"/>
    <mergeCell ref="J507:L509"/>
    <mergeCell ref="D507:F509"/>
    <mergeCell ref="M507:N509"/>
    <mergeCell ref="D542:E542"/>
    <mergeCell ref="B540:C541"/>
    <mergeCell ref="D523:E524"/>
    <mergeCell ref="M503:N503"/>
    <mergeCell ref="B451:D451"/>
    <mergeCell ref="R457:T457"/>
    <mergeCell ref="M460:O460"/>
    <mergeCell ref="D316:D317"/>
    <mergeCell ref="B349:B359"/>
    <mergeCell ref="C349:C359"/>
    <mergeCell ref="B332:B342"/>
    <mergeCell ref="B372:O372"/>
    <mergeCell ref="B364:I364"/>
    <mergeCell ref="L333:L340"/>
    <mergeCell ref="B382:D382"/>
    <mergeCell ref="M333:M340"/>
    <mergeCell ref="Q350:Q357"/>
    <mergeCell ref="M350:M357"/>
    <mergeCell ref="Q386:Q388"/>
    <mergeCell ref="J341:L342"/>
    <mergeCell ref="G341:I342"/>
    <mergeCell ref="P332:P342"/>
    <mergeCell ref="D341:F342"/>
    <mergeCell ref="G386:G388"/>
    <mergeCell ref="J386:J388"/>
    <mergeCell ref="O383:P385"/>
    <mergeCell ref="M341:O342"/>
    <mergeCell ref="E349:E359"/>
    <mergeCell ref="S80:T80"/>
    <mergeCell ref="Q80:R80"/>
    <mergeCell ref="L80:P80"/>
    <mergeCell ref="S78:T79"/>
    <mergeCell ref="Q78:R79"/>
    <mergeCell ref="L78:P79"/>
    <mergeCell ref="L89:P89"/>
    <mergeCell ref="Q89:R89"/>
    <mergeCell ref="S89:T89"/>
    <mergeCell ref="O41:O44"/>
    <mergeCell ref="S85:T85"/>
    <mergeCell ref="L86:P86"/>
    <mergeCell ref="Q86:R86"/>
    <mergeCell ref="L81:P81"/>
    <mergeCell ref="Q81:R81"/>
    <mergeCell ref="T41:T44"/>
    <mergeCell ref="I81:J81"/>
    <mergeCell ref="I78:J79"/>
    <mergeCell ref="K49:M49"/>
    <mergeCell ref="K50:M50"/>
    <mergeCell ref="I82:J82"/>
    <mergeCell ref="K57:M57"/>
    <mergeCell ref="K58:M58"/>
    <mergeCell ref="F104:G104"/>
    <mergeCell ref="H104:I104"/>
    <mergeCell ref="J104:K104"/>
    <mergeCell ref="L104:M104"/>
    <mergeCell ref="S82:T82"/>
    <mergeCell ref="Q84:R84"/>
    <mergeCell ref="I85:J85"/>
    <mergeCell ref="I86:J86"/>
    <mergeCell ref="H147:H155"/>
    <mergeCell ref="B91:H91"/>
    <mergeCell ref="I89:J89"/>
    <mergeCell ref="B127:R133"/>
    <mergeCell ref="U232:U236"/>
    <mergeCell ref="R201:R203"/>
    <mergeCell ref="R209:U209"/>
    <mergeCell ref="T201:T203"/>
    <mergeCell ref="B283:H283"/>
    <mergeCell ref="F200:F203"/>
    <mergeCell ref="U201:U203"/>
    <mergeCell ref="N161:N170"/>
    <mergeCell ref="C234:C236"/>
    <mergeCell ref="D234:D236"/>
    <mergeCell ref="E234:E236"/>
    <mergeCell ref="L147:L155"/>
    <mergeCell ref="L161:L170"/>
    <mergeCell ref="H93:H96"/>
    <mergeCell ref="R93:S93"/>
    <mergeCell ref="S94:S96"/>
    <mergeCell ref="S87:T87"/>
    <mergeCell ref="L88:P88"/>
    <mergeCell ref="O148:O155"/>
    <mergeCell ref="P106:P107"/>
    <mergeCell ref="S106:S107"/>
    <mergeCell ref="H177:Q184"/>
    <mergeCell ref="G200:J200"/>
    <mergeCell ref="O213:O215"/>
    <mergeCell ref="K147:K155"/>
    <mergeCell ref="M147:M155"/>
    <mergeCell ref="G78:H79"/>
    <mergeCell ref="S83:T83"/>
    <mergeCell ref="S84:T84"/>
    <mergeCell ref="S88:T88"/>
    <mergeCell ref="L93:M93"/>
    <mergeCell ref="B57:G57"/>
    <mergeCell ref="B58:G58"/>
    <mergeCell ref="O293:O296"/>
    <mergeCell ref="J293:J296"/>
    <mergeCell ref="Q88:R88"/>
    <mergeCell ref="B146:E146"/>
    <mergeCell ref="B117:F117"/>
    <mergeCell ref="B126:F126"/>
    <mergeCell ref="B199:B203"/>
    <mergeCell ref="B147:B155"/>
    <mergeCell ref="J161:J170"/>
    <mergeCell ref="K105:K107"/>
    <mergeCell ref="L105:L107"/>
    <mergeCell ref="G199:V199"/>
    <mergeCell ref="I161:I170"/>
    <mergeCell ref="Q87:R87"/>
    <mergeCell ref="O147:P147"/>
    <mergeCell ref="U293:V295"/>
    <mergeCell ref="I242:I243"/>
    <mergeCell ref="M242:M243"/>
    <mergeCell ref="J242:L242"/>
    <mergeCell ref="O161:O170"/>
    <mergeCell ref="B273:H273"/>
    <mergeCell ref="B276:H276"/>
    <mergeCell ref="C306:C307"/>
    <mergeCell ref="D306:D307"/>
    <mergeCell ref="B282:H282"/>
    <mergeCell ref="B266:H266"/>
    <mergeCell ref="B270:H270"/>
    <mergeCell ref="B272:H272"/>
    <mergeCell ref="K234:K236"/>
    <mergeCell ref="L234:L236"/>
    <mergeCell ref="B302:D302"/>
    <mergeCell ref="Q233:R233"/>
    <mergeCell ref="E306:E307"/>
    <mergeCell ref="B285:H285"/>
    <mergeCell ref="I261:J261"/>
    <mergeCell ref="B264:H264"/>
    <mergeCell ref="I264:J264"/>
    <mergeCell ref="F306:F307"/>
    <mergeCell ref="R293:R296"/>
    <mergeCell ref="B257:H257"/>
    <mergeCell ref="J234:J236"/>
    <mergeCell ref="M256:Q286"/>
    <mergeCell ref="I284:J284"/>
    <mergeCell ref="B284:H284"/>
    <mergeCell ref="B291:K291"/>
    <mergeCell ref="P293:Q295"/>
    <mergeCell ref="J303:R303"/>
    <mergeCell ref="P304:R305"/>
    <mergeCell ref="B246:H246"/>
    <mergeCell ref="H306:H307"/>
    <mergeCell ref="J306:J307"/>
    <mergeCell ref="K306:K307"/>
    <mergeCell ref="B258:H258"/>
    <mergeCell ref="B262:H262"/>
    <mergeCell ref="B263:H263"/>
    <mergeCell ref="B265:H265"/>
    <mergeCell ref="R234:R236"/>
    <mergeCell ref="B245:H245"/>
    <mergeCell ref="B248:H248"/>
    <mergeCell ref="B249:H249"/>
    <mergeCell ref="N213:N215"/>
    <mergeCell ref="M255:O255"/>
    <mergeCell ref="C233:D233"/>
    <mergeCell ref="E233:F233"/>
    <mergeCell ref="F234:F236"/>
    <mergeCell ref="R306:R307"/>
    <mergeCell ref="P306:P307"/>
    <mergeCell ref="B260:H260"/>
    <mergeCell ref="B261:H261"/>
    <mergeCell ref="H234:H236"/>
    <mergeCell ref="K233:L233"/>
    <mergeCell ref="M233:N233"/>
    <mergeCell ref="O233:P233"/>
    <mergeCell ref="N234:N236"/>
    <mergeCell ref="O234:O236"/>
    <mergeCell ref="P234:P236"/>
    <mergeCell ref="B275:H275"/>
    <mergeCell ref="G233:H233"/>
    <mergeCell ref="I233:J233"/>
    <mergeCell ref="B244:H244"/>
    <mergeCell ref="B218:I218"/>
    <mergeCell ref="S200:V200"/>
    <mergeCell ref="S201:S203"/>
    <mergeCell ref="V201:V203"/>
    <mergeCell ref="G201:G203"/>
    <mergeCell ref="H201:H203"/>
    <mergeCell ref="I201:I203"/>
    <mergeCell ref="C200:C203"/>
    <mergeCell ref="D200:D203"/>
    <mergeCell ref="B247:H247"/>
    <mergeCell ref="U211:U213"/>
    <mergeCell ref="B209:K216"/>
    <mergeCell ref="M211:M215"/>
    <mergeCell ref="B208:D208"/>
    <mergeCell ref="N201:N203"/>
    <mergeCell ref="B234:B236"/>
    <mergeCell ref="Q234:Q236"/>
    <mergeCell ref="R211:R213"/>
    <mergeCell ref="B241:J241"/>
    <mergeCell ref="Q201:Q203"/>
    <mergeCell ref="V232:V236"/>
    <mergeCell ref="T234:T236"/>
    <mergeCell ref="B11:E11"/>
    <mergeCell ref="B12:E12"/>
    <mergeCell ref="M217:P217"/>
    <mergeCell ref="B256:H256"/>
    <mergeCell ref="I256:J256"/>
    <mergeCell ref="B221:B223"/>
    <mergeCell ref="C221:N222"/>
    <mergeCell ref="G84:H84"/>
    <mergeCell ref="B85:F85"/>
    <mergeCell ref="G85:H85"/>
    <mergeCell ref="B86:F86"/>
    <mergeCell ref="G86:H86"/>
    <mergeCell ref="B87:F87"/>
    <mergeCell ref="G87:H87"/>
    <mergeCell ref="B88:F88"/>
    <mergeCell ref="G234:G236"/>
    <mergeCell ref="B36:G36"/>
    <mergeCell ref="B37:G37"/>
    <mergeCell ref="J30:O30"/>
    <mergeCell ref="J31:O31"/>
    <mergeCell ref="J32:O32"/>
    <mergeCell ref="J33:O33"/>
    <mergeCell ref="N16:O16"/>
    <mergeCell ref="O105:O107"/>
    <mergeCell ref="B89:F89"/>
    <mergeCell ref="K51:M51"/>
    <mergeCell ref="K52:M52"/>
    <mergeCell ref="K53:M53"/>
    <mergeCell ref="K54:M54"/>
    <mergeCell ref="K59:M59"/>
    <mergeCell ref="I80:J80"/>
    <mergeCell ref="O232:T232"/>
    <mergeCell ref="AG479:AI479"/>
    <mergeCell ref="AG477:AI477"/>
    <mergeCell ref="AG480:AI480"/>
    <mergeCell ref="AG481:AI481"/>
    <mergeCell ref="M496:N496"/>
    <mergeCell ref="K493:L493"/>
    <mergeCell ref="R491:T491"/>
    <mergeCell ref="M479:R479"/>
    <mergeCell ref="G473:I473"/>
    <mergeCell ref="G474:I474"/>
    <mergeCell ref="G475:I475"/>
    <mergeCell ref="B494:G494"/>
    <mergeCell ref="B495:G495"/>
    <mergeCell ref="B496:G496"/>
    <mergeCell ref="K492:L492"/>
    <mergeCell ref="M489:N489"/>
    <mergeCell ref="P489:Q489"/>
    <mergeCell ref="B492:G492"/>
    <mergeCell ref="P493:Q493"/>
    <mergeCell ref="P494:Q494"/>
    <mergeCell ref="P495:Q495"/>
    <mergeCell ref="P496:Q496"/>
    <mergeCell ref="G478:I478"/>
    <mergeCell ref="G477:I477"/>
    <mergeCell ref="AG482:AI482"/>
    <mergeCell ref="AG473:AI473"/>
    <mergeCell ref="AG474:AI474"/>
    <mergeCell ref="AG478:AI478"/>
    <mergeCell ref="K484:L488"/>
    <mergeCell ref="P484:Q488"/>
    <mergeCell ref="R495:T495"/>
    <mergeCell ref="B544:C544"/>
    <mergeCell ref="Q696:S696"/>
    <mergeCell ref="B695:E695"/>
    <mergeCell ref="G640:I640"/>
    <mergeCell ref="B642:B644"/>
    <mergeCell ref="B665:J665"/>
    <mergeCell ref="B670:J670"/>
    <mergeCell ref="B671:J671"/>
    <mergeCell ref="B672:J672"/>
    <mergeCell ref="K665:S665"/>
    <mergeCell ref="K666:S666"/>
    <mergeCell ref="K667:S667"/>
    <mergeCell ref="C642:D644"/>
    <mergeCell ref="E642:F644"/>
    <mergeCell ref="B648:B650"/>
    <mergeCell ref="C648:D650"/>
    <mergeCell ref="C639:D641"/>
    <mergeCell ref="B673:D673"/>
    <mergeCell ref="G645:I645"/>
    <mergeCell ref="G646:I646"/>
    <mergeCell ref="K685:S685"/>
    <mergeCell ref="B686:J686"/>
    <mergeCell ref="B652:S653"/>
    <mergeCell ref="G647:I647"/>
    <mergeCell ref="B636:B638"/>
    <mergeCell ref="B632:B635"/>
    <mergeCell ref="C632:D635"/>
    <mergeCell ref="C645:D647"/>
    <mergeCell ref="E645:F647"/>
    <mergeCell ref="D548:E548"/>
    <mergeCell ref="O634:S650"/>
    <mergeCell ref="R566:T569"/>
    <mergeCell ref="T591:U592"/>
    <mergeCell ref="H593:M594"/>
    <mergeCell ref="N593:S594"/>
    <mergeCell ref="T593:U594"/>
    <mergeCell ref="T599:U600"/>
    <mergeCell ref="N585:S586"/>
    <mergeCell ref="T583:U584"/>
    <mergeCell ref="T585:U586"/>
    <mergeCell ref="H587:M588"/>
    <mergeCell ref="N587:S588"/>
    <mergeCell ref="T587:U588"/>
    <mergeCell ref="H589:M590"/>
    <mergeCell ref="N589:S590"/>
    <mergeCell ref="T589:U590"/>
    <mergeCell ref="H599:M600"/>
    <mergeCell ref="N599:S600"/>
    <mergeCell ref="K625:O625"/>
    <mergeCell ref="E620:I620"/>
    <mergeCell ref="K619:O620"/>
    <mergeCell ref="P619:T620"/>
    <mergeCell ref="K621:O621"/>
    <mergeCell ref="N583:S584"/>
    <mergeCell ref="T597:U598"/>
    <mergeCell ref="N601:S602"/>
    <mergeCell ref="B603:G604"/>
    <mergeCell ref="H603:M604"/>
    <mergeCell ref="N581:S582"/>
    <mergeCell ref="H581:M582"/>
    <mergeCell ref="H583:M584"/>
    <mergeCell ref="P570:Q570"/>
    <mergeCell ref="G568:G569"/>
    <mergeCell ref="H537:M537"/>
    <mergeCell ref="F540:G541"/>
    <mergeCell ref="J566:J569"/>
    <mergeCell ref="K566:K569"/>
    <mergeCell ref="K503:L503"/>
    <mergeCell ref="R552:S555"/>
    <mergeCell ref="N552:O555"/>
    <mergeCell ref="J552:K555"/>
    <mergeCell ref="H585:M586"/>
    <mergeCell ref="E632:F635"/>
    <mergeCell ref="H591:M592"/>
    <mergeCell ref="N591:S592"/>
    <mergeCell ref="K626:O626"/>
    <mergeCell ref="G632:I635"/>
    <mergeCell ref="P627:T627"/>
    <mergeCell ref="D540:E541"/>
    <mergeCell ref="F546:G546"/>
    <mergeCell ref="N528:S528"/>
    <mergeCell ref="N529:S529"/>
    <mergeCell ref="B570:E570"/>
    <mergeCell ref="R556:S556"/>
    <mergeCell ref="L510:L512"/>
    <mergeCell ref="F543:G543"/>
    <mergeCell ref="B539:G539"/>
    <mergeCell ref="N548:S548"/>
    <mergeCell ref="B578:G578"/>
    <mergeCell ref="B543:C543"/>
    <mergeCell ref="H546:M546"/>
    <mergeCell ref="F548:G548"/>
    <mergeCell ref="R503:T503"/>
    <mergeCell ref="N540:S541"/>
    <mergeCell ref="F549:G549"/>
    <mergeCell ref="N398:N400"/>
    <mergeCell ref="S435:W435"/>
    <mergeCell ref="S398:S400"/>
    <mergeCell ref="B461:D461"/>
    <mergeCell ref="N549:S549"/>
    <mergeCell ref="F510:F512"/>
    <mergeCell ref="G510:G512"/>
    <mergeCell ref="K496:L496"/>
    <mergeCell ref="K500:L500"/>
    <mergeCell ref="G469:I469"/>
    <mergeCell ref="M478:R478"/>
    <mergeCell ref="R501:T501"/>
    <mergeCell ref="R502:T502"/>
    <mergeCell ref="R497:T497"/>
    <mergeCell ref="M470:R470"/>
    <mergeCell ref="M471:R471"/>
    <mergeCell ref="M472:R472"/>
    <mergeCell ref="D510:D512"/>
    <mergeCell ref="G471:I471"/>
    <mergeCell ref="G472:I472"/>
    <mergeCell ref="B537:C537"/>
    <mergeCell ref="F547:G547"/>
    <mergeCell ref="H540:M541"/>
    <mergeCell ref="H542:M542"/>
    <mergeCell ref="H543:M543"/>
    <mergeCell ref="F444:F448"/>
    <mergeCell ref="S432:W432"/>
    <mergeCell ref="D543:E543"/>
    <mergeCell ref="M464:R468"/>
    <mergeCell ref="S436:W436"/>
    <mergeCell ref="S437:W437"/>
    <mergeCell ref="M450:O450"/>
    <mergeCell ref="V444:V448"/>
    <mergeCell ref="B426:G426"/>
    <mergeCell ref="B441:K441"/>
    <mergeCell ref="N429:R429"/>
    <mergeCell ref="N430:R430"/>
    <mergeCell ref="N431:R431"/>
    <mergeCell ref="M443:P443"/>
    <mergeCell ref="H427:M427"/>
    <mergeCell ref="N428:R428"/>
    <mergeCell ref="H433:M433"/>
    <mergeCell ref="B450:D450"/>
    <mergeCell ref="M449:O449"/>
    <mergeCell ref="R449:T449"/>
    <mergeCell ref="R444:T448"/>
    <mergeCell ref="H434:M434"/>
    <mergeCell ref="H435:M435"/>
    <mergeCell ref="H436:M436"/>
    <mergeCell ref="H437:M437"/>
    <mergeCell ref="H438:M438"/>
    <mergeCell ref="H426:M426"/>
    <mergeCell ref="N437:R437"/>
    <mergeCell ref="N438:R438"/>
    <mergeCell ref="N439:R439"/>
    <mergeCell ref="B427:G427"/>
    <mergeCell ref="B428:G428"/>
    <mergeCell ref="D534:E534"/>
    <mergeCell ref="F526:G526"/>
    <mergeCell ref="AK468:AK472"/>
    <mergeCell ref="K499:L499"/>
    <mergeCell ref="K504:L504"/>
    <mergeCell ref="M504:N504"/>
    <mergeCell ref="P504:Q504"/>
    <mergeCell ref="K498:L498"/>
    <mergeCell ref="U503:V503"/>
    <mergeCell ref="U502:V502"/>
    <mergeCell ref="U501:V501"/>
    <mergeCell ref="M499:N499"/>
    <mergeCell ref="P499:Q499"/>
    <mergeCell ref="U499:V499"/>
    <mergeCell ref="AJ468:AJ472"/>
    <mergeCell ref="B502:G502"/>
    <mergeCell ref="B503:G503"/>
    <mergeCell ref="R504:T504"/>
    <mergeCell ref="R494:T494"/>
    <mergeCell ref="U495:V495"/>
    <mergeCell ref="U496:V496"/>
    <mergeCell ref="U500:V500"/>
    <mergeCell ref="U490:V490"/>
    <mergeCell ref="U492:V492"/>
    <mergeCell ref="U493:V493"/>
    <mergeCell ref="U494:V494"/>
    <mergeCell ref="AG468:AI472"/>
    <mergeCell ref="R489:T489"/>
    <mergeCell ref="K494:L494"/>
    <mergeCell ref="P492:Q492"/>
    <mergeCell ref="AG476:AI476"/>
    <mergeCell ref="G476:I476"/>
    <mergeCell ref="K497:L497"/>
    <mergeCell ref="M500:N500"/>
    <mergeCell ref="N535:S535"/>
    <mergeCell ref="M458:O458"/>
    <mergeCell ref="B493:G493"/>
    <mergeCell ref="B481:D481"/>
    <mergeCell ref="M492:N492"/>
    <mergeCell ref="M498:N498"/>
    <mergeCell ref="P498:Q498"/>
    <mergeCell ref="P491:Q491"/>
    <mergeCell ref="B490:G490"/>
    <mergeCell ref="K490:L490"/>
    <mergeCell ref="M490:N490"/>
    <mergeCell ref="P490:Q490"/>
    <mergeCell ref="R490:T490"/>
    <mergeCell ref="B480:D480"/>
    <mergeCell ref="B479:D479"/>
    <mergeCell ref="R500:T500"/>
    <mergeCell ref="T464:T468"/>
    <mergeCell ref="M484:N488"/>
    <mergeCell ref="K489:L489"/>
    <mergeCell ref="M493:N493"/>
    <mergeCell ref="B489:G489"/>
    <mergeCell ref="M494:N494"/>
    <mergeCell ref="M495:N495"/>
    <mergeCell ref="F532:G532"/>
    <mergeCell ref="F523:G524"/>
    <mergeCell ref="B522:G522"/>
    <mergeCell ref="B463:E463"/>
    <mergeCell ref="H533:M533"/>
    <mergeCell ref="R458:T458"/>
    <mergeCell ref="B507:B512"/>
    <mergeCell ref="K483:N483"/>
    <mergeCell ref="R460:T460"/>
    <mergeCell ref="S211:T213"/>
    <mergeCell ref="C332:C342"/>
    <mergeCell ref="K316:K317"/>
    <mergeCell ref="N425:R425"/>
    <mergeCell ref="N426:R426"/>
    <mergeCell ref="N427:R427"/>
    <mergeCell ref="D293:D296"/>
    <mergeCell ref="C313:H315"/>
    <mergeCell ref="B242:H243"/>
    <mergeCell ref="G454:I454"/>
    <mergeCell ref="M453:O453"/>
    <mergeCell ref="N424:R424"/>
    <mergeCell ref="AG475:AI475"/>
    <mergeCell ref="C507:C512"/>
    <mergeCell ref="M461:O461"/>
    <mergeCell ref="N533:S533"/>
    <mergeCell ref="N534:S534"/>
    <mergeCell ref="B429:G429"/>
    <mergeCell ref="S433:W433"/>
    <mergeCell ref="S434:W434"/>
    <mergeCell ref="S438:W438"/>
    <mergeCell ref="S439:W439"/>
    <mergeCell ref="N432:R432"/>
    <mergeCell ref="N433:R433"/>
    <mergeCell ref="N434:R434"/>
    <mergeCell ref="U444:U448"/>
    <mergeCell ref="P444:P448"/>
    <mergeCell ref="Q444:Q448"/>
    <mergeCell ref="B438:G438"/>
    <mergeCell ref="AG483:AI483"/>
    <mergeCell ref="AG484:AI484"/>
    <mergeCell ref="AG485:AI485"/>
    <mergeCell ref="H333:H340"/>
    <mergeCell ref="M306:M307"/>
    <mergeCell ref="N306:N307"/>
    <mergeCell ref="G306:G307"/>
    <mergeCell ref="F93:F96"/>
    <mergeCell ref="P94:P96"/>
    <mergeCell ref="F177:F181"/>
    <mergeCell ref="O200:R200"/>
    <mergeCell ref="C188:C192"/>
    <mergeCell ref="D188:D192"/>
    <mergeCell ref="E188:E192"/>
    <mergeCell ref="E200:E203"/>
    <mergeCell ref="B271:H271"/>
    <mergeCell ref="H350:H357"/>
    <mergeCell ref="D349:D359"/>
    <mergeCell ref="B373:Q378"/>
    <mergeCell ref="B425:G425"/>
    <mergeCell ref="K201:K203"/>
    <mergeCell ref="N211:P212"/>
    <mergeCell ref="E177:E181"/>
    <mergeCell ref="O187:Q187"/>
    <mergeCell ref="B188:B192"/>
    <mergeCell ref="J201:J203"/>
    <mergeCell ref="D177:D181"/>
    <mergeCell ref="L201:L203"/>
    <mergeCell ref="M201:M203"/>
    <mergeCell ref="O201:O203"/>
    <mergeCell ref="P201:P203"/>
    <mergeCell ref="O242:S252"/>
    <mergeCell ref="C232:H232"/>
    <mergeCell ref="I232:N232"/>
    <mergeCell ref="S234:S236"/>
    <mergeCell ref="K495:L495"/>
    <mergeCell ref="H429:M429"/>
    <mergeCell ref="G444:I448"/>
    <mergeCell ref="J444:J448"/>
    <mergeCell ref="K444:K448"/>
    <mergeCell ref="M444:O448"/>
    <mergeCell ref="B523:C524"/>
    <mergeCell ref="M473:R473"/>
    <mergeCell ref="C199:F199"/>
    <mergeCell ref="K200:N200"/>
    <mergeCell ref="O241:Q241"/>
    <mergeCell ref="M209:P209"/>
    <mergeCell ref="D546:E546"/>
    <mergeCell ref="G459:I459"/>
    <mergeCell ref="G460:I460"/>
    <mergeCell ref="B476:D476"/>
    <mergeCell ref="B475:D475"/>
    <mergeCell ref="M477:R477"/>
    <mergeCell ref="M474:R474"/>
    <mergeCell ref="K501:L501"/>
    <mergeCell ref="P502:Q502"/>
    <mergeCell ref="M491:N491"/>
    <mergeCell ref="P500:Q500"/>
    <mergeCell ref="B500:G500"/>
    <mergeCell ref="K464:K468"/>
    <mergeCell ref="M476:R476"/>
    <mergeCell ref="M457:O457"/>
    <mergeCell ref="B459:D459"/>
    <mergeCell ref="K491:L491"/>
    <mergeCell ref="D536:E536"/>
    <mergeCell ref="F536:G536"/>
    <mergeCell ref="B501:G501"/>
    <mergeCell ref="H510:H512"/>
    <mergeCell ref="B473:D473"/>
    <mergeCell ref="B477:D477"/>
    <mergeCell ref="M475:R475"/>
    <mergeCell ref="P503:Q503"/>
    <mergeCell ref="B474:D474"/>
    <mergeCell ref="F464:F468"/>
    <mergeCell ref="M501:N501"/>
    <mergeCell ref="P501:Q501"/>
    <mergeCell ref="K502:L502"/>
    <mergeCell ref="M502:N502"/>
    <mergeCell ref="R499:T499"/>
    <mergeCell ref="B177:B181"/>
    <mergeCell ref="R31:V37"/>
    <mergeCell ref="R30:V30"/>
    <mergeCell ref="B32:G32"/>
    <mergeCell ref="B33:G33"/>
    <mergeCell ref="B34:G34"/>
    <mergeCell ref="B35:G35"/>
    <mergeCell ref="I313:I317"/>
    <mergeCell ref="P213:P215"/>
    <mergeCell ref="J34:O34"/>
    <mergeCell ref="J35:O35"/>
    <mergeCell ref="R496:T496"/>
    <mergeCell ref="G480:I480"/>
    <mergeCell ref="B464:D468"/>
    <mergeCell ref="E464:E468"/>
    <mergeCell ref="S464:S468"/>
    <mergeCell ref="G479:I479"/>
    <mergeCell ref="B478:D478"/>
    <mergeCell ref="R492:T492"/>
    <mergeCell ref="R493:T493"/>
    <mergeCell ref="R484:T488"/>
    <mergeCell ref="B504:G504"/>
    <mergeCell ref="N419:R419"/>
    <mergeCell ref="N420:R420"/>
    <mergeCell ref="M480:R480"/>
    <mergeCell ref="M481:R481"/>
    <mergeCell ref="G453:I453"/>
    <mergeCell ref="B2:T3"/>
    <mergeCell ref="B4:T5"/>
    <mergeCell ref="M293:N295"/>
    <mergeCell ref="K293:L295"/>
    <mergeCell ref="H293:I295"/>
    <mergeCell ref="S293:T295"/>
    <mergeCell ref="E293:F295"/>
    <mergeCell ref="I386:I388"/>
    <mergeCell ref="B280:H280"/>
    <mergeCell ref="B281:H281"/>
    <mergeCell ref="I281:J281"/>
    <mergeCell ref="I282:J282"/>
    <mergeCell ref="B279:H279"/>
    <mergeCell ref="I279:J279"/>
    <mergeCell ref="N333:N340"/>
    <mergeCell ref="L306:L307"/>
    <mergeCell ref="G293:G296"/>
    <mergeCell ref="C303:D305"/>
    <mergeCell ref="F386:F388"/>
    <mergeCell ref="I266:J266"/>
    <mergeCell ref="B267:H267"/>
    <mergeCell ref="I267:J267"/>
    <mergeCell ref="B268:H268"/>
    <mergeCell ref="B277:H277"/>
    <mergeCell ref="H386:H388"/>
    <mergeCell ref="B470:D470"/>
    <mergeCell ref="B274:H274"/>
    <mergeCell ref="S416:W417"/>
    <mergeCell ref="N416:R417"/>
    <mergeCell ref="S418:W418"/>
    <mergeCell ref="S419:W419"/>
    <mergeCell ref="S420:W420"/>
    <mergeCell ref="S421:W421"/>
    <mergeCell ref="S422:W422"/>
    <mergeCell ref="S423:W423"/>
    <mergeCell ref="S424:W424"/>
    <mergeCell ref="S425:W425"/>
    <mergeCell ref="S426:W426"/>
    <mergeCell ref="S427:W427"/>
    <mergeCell ref="S428:W428"/>
    <mergeCell ref="S429:W429"/>
    <mergeCell ref="S430:W430"/>
    <mergeCell ref="S431:W431"/>
    <mergeCell ref="N418:R418"/>
    <mergeCell ref="B407:H407"/>
    <mergeCell ref="R451:T451"/>
    <mergeCell ref="G350:G357"/>
    <mergeCell ref="I283:J283"/>
    <mergeCell ref="I280:J280"/>
    <mergeCell ref="Q306:Q307"/>
    <mergeCell ref="T398:T400"/>
    <mergeCell ref="D332:O332"/>
    <mergeCell ref="E386:E388"/>
    <mergeCell ref="B330:O330"/>
    <mergeCell ref="N386:N388"/>
    <mergeCell ref="M313:M317"/>
    <mergeCell ref="R459:T459"/>
    <mergeCell ref="P574:Q574"/>
    <mergeCell ref="B599:G600"/>
    <mergeCell ref="D549:E549"/>
    <mergeCell ref="M497:N497"/>
    <mergeCell ref="B410:U413"/>
    <mergeCell ref="B409:D409"/>
    <mergeCell ref="G464:I468"/>
    <mergeCell ref="J464:J468"/>
    <mergeCell ref="U504:V504"/>
    <mergeCell ref="U498:V498"/>
    <mergeCell ref="U484:V488"/>
    <mergeCell ref="U497:V497"/>
    <mergeCell ref="U491:V491"/>
    <mergeCell ref="U489:V489"/>
    <mergeCell ref="N532:S532"/>
    <mergeCell ref="P497:Q497"/>
    <mergeCell ref="H547:M547"/>
    <mergeCell ref="H484:H488"/>
    <mergeCell ref="I484:I488"/>
    <mergeCell ref="N546:S546"/>
    <mergeCell ref="R454:T454"/>
    <mergeCell ref="R498:T498"/>
    <mergeCell ref="H523:M524"/>
    <mergeCell ref="N421:R421"/>
    <mergeCell ref="H595:M596"/>
    <mergeCell ref="N595:S596"/>
    <mergeCell ref="T595:U596"/>
    <mergeCell ref="H597:M598"/>
    <mergeCell ref="N597:S598"/>
    <mergeCell ref="H548:M548"/>
    <mergeCell ref="N422:R422"/>
    <mergeCell ref="N423:R423"/>
    <mergeCell ref="K510:K512"/>
    <mergeCell ref="L552:M555"/>
    <mergeCell ref="T601:U602"/>
    <mergeCell ref="H601:M602"/>
    <mergeCell ref="K663:S663"/>
    <mergeCell ref="K664:S664"/>
    <mergeCell ref="R570:T570"/>
    <mergeCell ref="B565:H565"/>
    <mergeCell ref="P621:T621"/>
    <mergeCell ref="P624:T624"/>
    <mergeCell ref="B657:J657"/>
    <mergeCell ref="B658:J658"/>
    <mergeCell ref="B659:J659"/>
    <mergeCell ref="B660:J660"/>
    <mergeCell ref="B661:J661"/>
    <mergeCell ref="B662:J662"/>
    <mergeCell ref="B517:S518"/>
    <mergeCell ref="B520:I520"/>
    <mergeCell ref="K658:S658"/>
    <mergeCell ref="K659:S659"/>
    <mergeCell ref="K660:S660"/>
    <mergeCell ref="K661:S661"/>
    <mergeCell ref="H615:M616"/>
    <mergeCell ref="N615:S616"/>
    <mergeCell ref="T615:U616"/>
    <mergeCell ref="F542:G542"/>
    <mergeCell ref="T603:U604"/>
    <mergeCell ref="B663:J664"/>
    <mergeCell ref="G566:I567"/>
    <mergeCell ref="P571:Q571"/>
    <mergeCell ref="P572:Q572"/>
    <mergeCell ref="B601:G602"/>
    <mergeCell ref="B702:J702"/>
    <mergeCell ref="K702:S702"/>
    <mergeCell ref="B703:J703"/>
    <mergeCell ref="K703:S703"/>
    <mergeCell ref="K686:S686"/>
    <mergeCell ref="B687:J687"/>
    <mergeCell ref="K687:S687"/>
    <mergeCell ref="B688:J688"/>
    <mergeCell ref="K688:S688"/>
    <mergeCell ref="B689:J689"/>
    <mergeCell ref="B690:J690"/>
    <mergeCell ref="B691:J691"/>
    <mergeCell ref="K691:S691"/>
    <mergeCell ref="K668:S668"/>
    <mergeCell ref="K669:S669"/>
    <mergeCell ref="K670:S670"/>
    <mergeCell ref="K671:S671"/>
    <mergeCell ref="K672:S672"/>
    <mergeCell ref="K677:S677"/>
    <mergeCell ref="K678:S678"/>
    <mergeCell ref="K679:S679"/>
    <mergeCell ref="B680:J680"/>
    <mergeCell ref="K680:S680"/>
    <mergeCell ref="B683:J683"/>
    <mergeCell ref="K683:S683"/>
    <mergeCell ref="B684:J684"/>
    <mergeCell ref="K684:S684"/>
    <mergeCell ref="B685:J685"/>
    <mergeCell ref="N603:S604"/>
    <mergeCell ref="K662:S662"/>
    <mergeCell ref="B696:D696"/>
    <mergeCell ref="Q676:S676"/>
    <mergeCell ref="G648:I648"/>
    <mergeCell ref="G649:I649"/>
    <mergeCell ref="G650:I650"/>
    <mergeCell ref="B675:E675"/>
    <mergeCell ref="B676:D676"/>
    <mergeCell ref="B655:E655"/>
    <mergeCell ref="B656:D656"/>
    <mergeCell ref="E639:F641"/>
    <mergeCell ref="B639:B641"/>
    <mergeCell ref="B693:D693"/>
    <mergeCell ref="Q656:S656"/>
    <mergeCell ref="B692:J692"/>
    <mergeCell ref="K692:S692"/>
    <mergeCell ref="B666:J667"/>
    <mergeCell ref="B668:J669"/>
    <mergeCell ref="B677:J679"/>
    <mergeCell ref="B681:J682"/>
    <mergeCell ref="K681:S682"/>
    <mergeCell ref="K689:S690"/>
    <mergeCell ref="K657:S657"/>
    <mergeCell ref="B621:D621"/>
    <mergeCell ref="E627:I627"/>
    <mergeCell ref="K627:O627"/>
    <mergeCell ref="P622:T622"/>
    <mergeCell ref="B624:D624"/>
    <mergeCell ref="K624:O624"/>
    <mergeCell ref="E624:I624"/>
    <mergeCell ref="P623:T623"/>
    <mergeCell ref="B730:S730"/>
    <mergeCell ref="B731:S731"/>
    <mergeCell ref="B732:S732"/>
    <mergeCell ref="B733:S733"/>
    <mergeCell ref="B734:S734"/>
    <mergeCell ref="B735:S735"/>
    <mergeCell ref="B736:S736"/>
    <mergeCell ref="B737:S737"/>
    <mergeCell ref="B738:S738"/>
    <mergeCell ref="B706:J706"/>
    <mergeCell ref="K706:S706"/>
    <mergeCell ref="B707:J707"/>
    <mergeCell ref="B708:J708"/>
    <mergeCell ref="B709:J709"/>
    <mergeCell ref="K709:S709"/>
    <mergeCell ref="B710:J710"/>
    <mergeCell ref="K710:S710"/>
    <mergeCell ref="B711:J711"/>
    <mergeCell ref="K711:S711"/>
    <mergeCell ref="B712:J712"/>
    <mergeCell ref="K712:S712"/>
    <mergeCell ref="B713:J713"/>
    <mergeCell ref="K713:S713"/>
    <mergeCell ref="B718:S718"/>
    <mergeCell ref="B719:S719"/>
    <mergeCell ref="K707:S708"/>
    <mergeCell ref="B720:S720"/>
    <mergeCell ref="B721:S721"/>
    <mergeCell ref="B722:S722"/>
    <mergeCell ref="B723:S723"/>
    <mergeCell ref="B724:S724"/>
    <mergeCell ref="B725:S725"/>
    <mergeCell ref="B726:S726"/>
    <mergeCell ref="B605:G606"/>
    <mergeCell ref="H605:M606"/>
    <mergeCell ref="N605:S606"/>
    <mergeCell ref="T605:U606"/>
    <mergeCell ref="B607:G608"/>
    <mergeCell ref="H607:M608"/>
    <mergeCell ref="N607:S608"/>
    <mergeCell ref="T607:U608"/>
    <mergeCell ref="B609:G610"/>
    <mergeCell ref="H609:M610"/>
    <mergeCell ref="N609:S610"/>
    <mergeCell ref="T609:U610"/>
    <mergeCell ref="B611:G612"/>
    <mergeCell ref="H611:M612"/>
    <mergeCell ref="N611:S612"/>
    <mergeCell ref="T611:U612"/>
    <mergeCell ref="B613:G614"/>
    <mergeCell ref="H613:M614"/>
    <mergeCell ref="N613:S614"/>
    <mergeCell ref="T613:U614"/>
    <mergeCell ref="B705:J705"/>
    <mergeCell ref="K705:S705"/>
    <mergeCell ref="B698:J699"/>
    <mergeCell ref="B697:J697"/>
    <mergeCell ref="K697:S697"/>
    <mergeCell ref="K698:S698"/>
    <mergeCell ref="K699:S699"/>
    <mergeCell ref="B700:J700"/>
    <mergeCell ref="K700:S700"/>
    <mergeCell ref="B701:J701"/>
    <mergeCell ref="K701:S701"/>
  </mergeCells>
  <dataValidations count="10">
    <dataValidation type="list" allowBlank="1" showInputMessage="1" showErrorMessage="1" sqref="E620:I620 E622:I623 I278:I285 I264:J264 I260 J262 J279:J283">
      <formula1>confirmare</formula1>
    </dataValidation>
    <dataValidation type="list" allowBlank="1" showInputMessage="1" showErrorMessage="1" sqref="K570:K576">
      <formula1>transport</formula1>
    </dataValidation>
    <dataValidation type="textLength" operator="lessThan" allowBlank="1" showInputMessage="1" showErrorMessage="1" errorTitle="Limită de caractere introduse!!!" error="Nu se va introduce mai mult de 10 caractere. Nu treceți limita chenarului prestabilit!!!" sqref="V244:W244 C237:D239">
      <formula1>11</formula1>
    </dataValidation>
    <dataValidation type="list" allowBlank="1" showInputMessage="1" showErrorMessage="1" sqref="C233:T233">
      <formula1>profil</formula1>
    </dataValidation>
    <dataValidation type="list" showInputMessage="1" showErrorMessage="1" sqref="K45:K61">
      <formula1>disciplina</formula1>
    </dataValidation>
    <dataValidation type="list" allowBlank="1" showInputMessage="1" showErrorMessage="1" sqref="F16:M16">
      <formula1>Plancadru</formula1>
    </dataValidation>
    <dataValidation type="list" allowBlank="1" showInputMessage="1" showErrorMessage="1" sqref="F21:O21">
      <formula1>Schimburi</formula1>
    </dataValidation>
    <dataValidation type="list" allowBlank="1" showInputMessage="1" showErrorMessage="1" sqref="F22:O22">
      <formula1>tipuri</formula1>
    </dataValidation>
    <dataValidation type="list" allowBlank="1" showInputMessage="1" showErrorMessage="1" sqref="F23:O23">
      <formula1>forma</formula1>
    </dataValidation>
    <dataValidation type="list" allowBlank="1" showInputMessage="1" showErrorMessage="1" sqref="F10:O10">
      <formula1>Raion</formula1>
    </dataValidation>
  </dataValidations>
  <hyperlinks>
    <hyperlink ref="F19" r:id="rId1"/>
    <hyperlink ref="F20" r:id="rId2"/>
  </hyperlinks>
  <pageMargins left="0.25" right="0.25" top="0.75" bottom="0.75" header="0.3" footer="0.3"/>
  <pageSetup paperSize="9" scale="57" orientation="landscape" verticalDpi="180" r:id="rId3"/>
  <headerFooter>
    <oddFooter>&amp;C&amp;P</oddFooter>
  </headerFooter>
  <colBreaks count="1" manualBreakCount="1">
    <brk id="27" max="1048575" man="1"/>
  </colBreaks>
</worksheet>
</file>

<file path=xl/worksheets/sheet2.xml><?xml version="1.0" encoding="utf-8"?>
<worksheet xmlns="http://schemas.openxmlformats.org/spreadsheetml/2006/main" xmlns:r="http://schemas.openxmlformats.org/officeDocument/2006/relationships">
  <dimension ref="B1:D476"/>
  <sheetViews>
    <sheetView zoomScalePageLayoutView="85" workbookViewId="0">
      <selection activeCell="B73" sqref="B73:C73"/>
    </sheetView>
  </sheetViews>
  <sheetFormatPr defaultRowHeight="15"/>
  <cols>
    <col min="2" max="2" width="62.7109375" customWidth="1"/>
    <col min="3" max="3" width="91.5703125" customWidth="1"/>
  </cols>
  <sheetData>
    <row r="1" spans="2:4">
      <c r="B1" s="4"/>
      <c r="C1" s="4"/>
      <c r="D1" s="4"/>
    </row>
    <row r="2" spans="2:4" ht="18.75">
      <c r="B2" s="99" t="s">
        <v>968</v>
      </c>
      <c r="C2" s="100"/>
      <c r="D2" s="4"/>
    </row>
    <row r="3" spans="2:4" ht="15.75">
      <c r="B3" s="101" t="s">
        <v>807</v>
      </c>
      <c r="C3" s="100"/>
      <c r="D3" s="4"/>
    </row>
    <row r="4" spans="2:4">
      <c r="B4" s="100"/>
      <c r="C4" s="100"/>
      <c r="D4" s="4"/>
    </row>
    <row r="5" spans="2:4" ht="45.75" customHeight="1" thickBot="1">
      <c r="B5" s="457" t="s">
        <v>969</v>
      </c>
      <c r="C5" s="457"/>
      <c r="D5" s="4"/>
    </row>
    <row r="6" spans="2:4" ht="58.5" customHeight="1" thickBot="1">
      <c r="B6" s="463" t="s">
        <v>681</v>
      </c>
      <c r="C6" s="464"/>
      <c r="D6" s="4"/>
    </row>
    <row r="7" spans="2:4">
      <c r="B7" s="4"/>
      <c r="C7" s="4"/>
      <c r="D7" s="4"/>
    </row>
    <row r="8" spans="2:4" ht="18.75">
      <c r="B8" s="128" t="s">
        <v>435</v>
      </c>
      <c r="C8" s="128" t="s">
        <v>436</v>
      </c>
      <c r="D8" s="4"/>
    </row>
    <row r="9" spans="2:4">
      <c r="B9" s="460" t="s">
        <v>0</v>
      </c>
      <c r="C9" s="462"/>
      <c r="D9" s="4"/>
    </row>
    <row r="10" spans="2:4" ht="30">
      <c r="B10" s="102" t="s">
        <v>140</v>
      </c>
      <c r="C10" s="103" t="s">
        <v>1007</v>
      </c>
      <c r="D10" s="4"/>
    </row>
    <row r="11" spans="2:4">
      <c r="B11" s="102" t="s">
        <v>1</v>
      </c>
      <c r="C11" s="104" t="s">
        <v>441</v>
      </c>
      <c r="D11" s="66"/>
    </row>
    <row r="12" spans="2:4">
      <c r="B12" s="102" t="s">
        <v>2</v>
      </c>
      <c r="C12" s="105" t="s">
        <v>437</v>
      </c>
      <c r="D12" s="66"/>
    </row>
    <row r="13" spans="2:4">
      <c r="B13" s="102" t="s">
        <v>3</v>
      </c>
      <c r="C13" s="103" t="s">
        <v>442</v>
      </c>
      <c r="D13" s="67"/>
    </row>
    <row r="14" spans="2:4">
      <c r="B14" s="102" t="s">
        <v>810</v>
      </c>
      <c r="C14" s="103" t="s">
        <v>809</v>
      </c>
      <c r="D14" s="67"/>
    </row>
    <row r="15" spans="2:4">
      <c r="B15" s="102" t="s">
        <v>94</v>
      </c>
      <c r="C15" s="103" t="s">
        <v>673</v>
      </c>
      <c r="D15" s="67"/>
    </row>
    <row r="16" spans="2:4" ht="30">
      <c r="B16" s="102" t="s">
        <v>794</v>
      </c>
      <c r="C16" s="106" t="s">
        <v>1006</v>
      </c>
      <c r="D16" s="67"/>
    </row>
    <row r="17" spans="2:4">
      <c r="B17" s="102" t="s">
        <v>4</v>
      </c>
      <c r="C17" s="105" t="s">
        <v>440</v>
      </c>
      <c r="D17" s="67"/>
    </row>
    <row r="18" spans="2:4">
      <c r="B18" s="102" t="s">
        <v>5</v>
      </c>
      <c r="C18" s="105" t="s">
        <v>438</v>
      </c>
      <c r="D18" s="67"/>
    </row>
    <row r="19" spans="2:4">
      <c r="B19" s="102" t="s">
        <v>6</v>
      </c>
      <c r="C19" s="105" t="s">
        <v>439</v>
      </c>
      <c r="D19" s="67"/>
    </row>
    <row r="20" spans="2:4">
      <c r="B20" s="102" t="s">
        <v>7</v>
      </c>
      <c r="C20" s="105" t="s">
        <v>444</v>
      </c>
      <c r="D20" s="66"/>
    </row>
    <row r="21" spans="2:4">
      <c r="B21" s="102" t="s">
        <v>8</v>
      </c>
      <c r="C21" s="103" t="s">
        <v>1032</v>
      </c>
      <c r="D21" s="67"/>
    </row>
    <row r="22" spans="2:4">
      <c r="B22" s="102" t="s">
        <v>9</v>
      </c>
      <c r="C22" s="103" t="s">
        <v>1033</v>
      </c>
      <c r="D22" s="67"/>
    </row>
    <row r="23" spans="2:4">
      <c r="B23" s="102" t="s">
        <v>808</v>
      </c>
      <c r="C23" s="103" t="s">
        <v>1034</v>
      </c>
      <c r="D23" s="66"/>
    </row>
    <row r="24" spans="2:4">
      <c r="B24" s="460" t="s">
        <v>422</v>
      </c>
      <c r="C24" s="461"/>
      <c r="D24" s="4"/>
    </row>
    <row r="25" spans="2:4">
      <c r="B25" s="460" t="s">
        <v>210</v>
      </c>
      <c r="C25" s="461"/>
      <c r="D25" s="4"/>
    </row>
    <row r="26" spans="2:4" ht="30">
      <c r="B26" s="102" t="s">
        <v>905</v>
      </c>
      <c r="C26" s="104" t="s">
        <v>970</v>
      </c>
      <c r="D26" s="66"/>
    </row>
    <row r="27" spans="2:4">
      <c r="B27" s="102" t="s">
        <v>906</v>
      </c>
      <c r="C27" s="104" t="s">
        <v>971</v>
      </c>
      <c r="D27" s="66"/>
    </row>
    <row r="28" spans="2:4">
      <c r="B28" s="102" t="s">
        <v>907</v>
      </c>
      <c r="C28" s="104" t="s">
        <v>972</v>
      </c>
      <c r="D28" s="68"/>
    </row>
    <row r="29" spans="2:4">
      <c r="B29" s="102" t="s">
        <v>908</v>
      </c>
      <c r="C29" s="104" t="s">
        <v>973</v>
      </c>
      <c r="D29" s="68"/>
    </row>
    <row r="30" spans="2:4" ht="14.25" customHeight="1">
      <c r="B30" s="102" t="s">
        <v>909</v>
      </c>
      <c r="C30" s="104" t="s">
        <v>974</v>
      </c>
      <c r="D30" s="68"/>
    </row>
    <row r="31" spans="2:4" ht="14.25" customHeight="1">
      <c r="B31" s="102" t="s">
        <v>910</v>
      </c>
      <c r="C31" s="104" t="s">
        <v>975</v>
      </c>
      <c r="D31" s="68"/>
    </row>
    <row r="32" spans="2:4" ht="30">
      <c r="B32" s="102" t="s">
        <v>12</v>
      </c>
      <c r="C32" s="104" t="s">
        <v>783</v>
      </c>
      <c r="D32" s="68"/>
    </row>
    <row r="33" spans="2:4">
      <c r="B33" s="102" t="s">
        <v>911</v>
      </c>
      <c r="C33" s="104" t="s">
        <v>976</v>
      </c>
      <c r="D33" s="68"/>
    </row>
    <row r="34" spans="2:4" ht="45">
      <c r="B34" s="102" t="s">
        <v>984</v>
      </c>
      <c r="C34" s="104" t="s">
        <v>1035</v>
      </c>
      <c r="D34" s="66"/>
    </row>
    <row r="35" spans="2:4">
      <c r="B35" s="102" t="s">
        <v>912</v>
      </c>
      <c r="C35" s="104" t="s">
        <v>977</v>
      </c>
      <c r="D35" s="66"/>
    </row>
    <row r="36" spans="2:4">
      <c r="B36" s="102" t="s">
        <v>913</v>
      </c>
      <c r="C36" s="104" t="s">
        <v>978</v>
      </c>
      <c r="D36" s="68"/>
    </row>
    <row r="37" spans="2:4">
      <c r="B37" s="102" t="s">
        <v>914</v>
      </c>
      <c r="C37" s="104" t="s">
        <v>980</v>
      </c>
      <c r="D37" s="68"/>
    </row>
    <row r="38" spans="2:4" ht="15" customHeight="1">
      <c r="B38" s="102" t="s">
        <v>915</v>
      </c>
      <c r="C38" s="104" t="s">
        <v>979</v>
      </c>
      <c r="D38" s="68"/>
    </row>
    <row r="39" spans="2:4" ht="30">
      <c r="B39" s="102" t="s">
        <v>916</v>
      </c>
      <c r="C39" s="104" t="s">
        <v>981</v>
      </c>
      <c r="D39" s="68"/>
    </row>
    <row r="40" spans="2:4" ht="30">
      <c r="B40" s="102" t="s">
        <v>13</v>
      </c>
      <c r="C40" s="104" t="s">
        <v>982</v>
      </c>
      <c r="D40" s="66"/>
    </row>
    <row r="41" spans="2:4">
      <c r="B41" s="107" t="s">
        <v>917</v>
      </c>
      <c r="C41" s="104" t="s">
        <v>983</v>
      </c>
      <c r="D41" s="66"/>
    </row>
    <row r="42" spans="2:4" ht="15" customHeight="1">
      <c r="B42" s="102" t="s">
        <v>11</v>
      </c>
      <c r="C42" s="104" t="s">
        <v>1036</v>
      </c>
      <c r="D42" s="66"/>
    </row>
    <row r="43" spans="2:4" ht="15" customHeight="1" thickBot="1">
      <c r="B43" s="458" t="s">
        <v>1086</v>
      </c>
      <c r="C43" s="459"/>
      <c r="D43" s="69"/>
    </row>
    <row r="44" spans="2:4" ht="75">
      <c r="B44" s="108" t="s">
        <v>873</v>
      </c>
      <c r="C44" s="109" t="s">
        <v>1037</v>
      </c>
      <c r="D44" s="66"/>
    </row>
    <row r="45" spans="2:4" ht="45">
      <c r="B45" s="102" t="s">
        <v>345</v>
      </c>
      <c r="C45" s="104" t="s">
        <v>1075</v>
      </c>
      <c r="D45" s="66"/>
    </row>
    <row r="46" spans="2:4" ht="45">
      <c r="B46" s="102" t="s">
        <v>340</v>
      </c>
      <c r="C46" s="104" t="s">
        <v>1014</v>
      </c>
      <c r="D46" s="66"/>
    </row>
    <row r="47" spans="2:4" ht="45">
      <c r="B47" s="102" t="s">
        <v>341</v>
      </c>
      <c r="C47" s="104" t="s">
        <v>1015</v>
      </c>
      <c r="D47" s="66"/>
    </row>
    <row r="48" spans="2:4" ht="45">
      <c r="B48" s="102" t="s">
        <v>342</v>
      </c>
      <c r="C48" s="104" t="s">
        <v>1016</v>
      </c>
      <c r="D48" s="66"/>
    </row>
    <row r="49" spans="2:4" ht="45">
      <c r="B49" s="102" t="s">
        <v>343</v>
      </c>
      <c r="C49" s="104" t="s">
        <v>1017</v>
      </c>
      <c r="D49" s="66"/>
    </row>
    <row r="50" spans="2:4" ht="30">
      <c r="B50" s="102" t="s">
        <v>344</v>
      </c>
      <c r="C50" s="104" t="s">
        <v>1018</v>
      </c>
      <c r="D50" s="66"/>
    </row>
    <row r="51" spans="2:4" ht="45">
      <c r="B51" s="102" t="s">
        <v>346</v>
      </c>
      <c r="C51" s="104" t="s">
        <v>1019</v>
      </c>
      <c r="D51" s="66"/>
    </row>
    <row r="52" spans="2:4" ht="45">
      <c r="B52" s="102" t="s">
        <v>830</v>
      </c>
      <c r="C52" s="104" t="s">
        <v>1020</v>
      </c>
      <c r="D52" s="66"/>
    </row>
    <row r="53" spans="2:4" ht="45">
      <c r="B53" s="102" t="s">
        <v>347</v>
      </c>
      <c r="C53" s="104" t="s">
        <v>1021</v>
      </c>
      <c r="D53" s="66"/>
    </row>
    <row r="54" spans="2:4" ht="30">
      <c r="B54" s="102" t="s">
        <v>348</v>
      </c>
      <c r="C54" s="104" t="s">
        <v>1022</v>
      </c>
      <c r="D54" s="66"/>
    </row>
    <row r="55" spans="2:4" ht="30">
      <c r="B55" s="102" t="s">
        <v>349</v>
      </c>
      <c r="C55" s="104" t="s">
        <v>1023</v>
      </c>
      <c r="D55" s="66"/>
    </row>
    <row r="56" spans="2:4" ht="30">
      <c r="B56" s="102" t="s">
        <v>350</v>
      </c>
      <c r="C56" s="104" t="s">
        <v>1024</v>
      </c>
      <c r="D56" s="66"/>
    </row>
    <row r="57" spans="2:4" ht="30">
      <c r="B57" s="102" t="s">
        <v>351</v>
      </c>
      <c r="C57" s="104" t="s">
        <v>1025</v>
      </c>
      <c r="D57" s="66"/>
    </row>
    <row r="58" spans="2:4" ht="30">
      <c r="B58" s="102" t="s">
        <v>831</v>
      </c>
      <c r="C58" s="104" t="s">
        <v>1026</v>
      </c>
      <c r="D58" s="66"/>
    </row>
    <row r="59" spans="2:4" ht="30">
      <c r="B59" s="102" t="s">
        <v>832</v>
      </c>
      <c r="C59" s="104" t="s">
        <v>1027</v>
      </c>
      <c r="D59" s="66"/>
    </row>
    <row r="60" spans="2:4" ht="30">
      <c r="B60" s="102" t="s">
        <v>18</v>
      </c>
      <c r="C60" s="104" t="s">
        <v>1028</v>
      </c>
      <c r="D60" s="66"/>
    </row>
    <row r="61" spans="2:4">
      <c r="B61" s="102" t="s">
        <v>20</v>
      </c>
      <c r="C61" s="104" t="s">
        <v>1029</v>
      </c>
      <c r="D61" s="66"/>
    </row>
    <row r="62" spans="2:4" ht="30">
      <c r="B62" s="102" t="s">
        <v>21</v>
      </c>
      <c r="C62" s="104" t="s">
        <v>1038</v>
      </c>
      <c r="D62" s="66"/>
    </row>
    <row r="63" spans="2:4" ht="30">
      <c r="B63" s="110" t="s">
        <v>22</v>
      </c>
      <c r="C63" s="103" t="s">
        <v>784</v>
      </c>
      <c r="D63" s="67"/>
    </row>
    <row r="64" spans="2:4" ht="30">
      <c r="B64" s="102" t="s">
        <v>208</v>
      </c>
      <c r="C64" s="104" t="s">
        <v>785</v>
      </c>
      <c r="D64" s="66"/>
    </row>
    <row r="65" spans="2:4" ht="30">
      <c r="B65" s="102" t="s">
        <v>924</v>
      </c>
      <c r="C65" s="104" t="s">
        <v>1008</v>
      </c>
      <c r="D65" s="66"/>
    </row>
    <row r="66" spans="2:4" ht="30">
      <c r="B66" s="102" t="s">
        <v>202</v>
      </c>
      <c r="C66" s="103" t="s">
        <v>840</v>
      </c>
      <c r="D66" s="4"/>
    </row>
    <row r="67" spans="2:4">
      <c r="B67" s="102" t="s">
        <v>423</v>
      </c>
      <c r="C67" s="103" t="s">
        <v>1076</v>
      </c>
      <c r="D67" s="4"/>
    </row>
    <row r="68" spans="2:4">
      <c r="B68" s="102" t="s">
        <v>451</v>
      </c>
      <c r="C68" s="103" t="s">
        <v>452</v>
      </c>
      <c r="D68" s="4"/>
    </row>
    <row r="69" spans="2:4" ht="15.75" customHeight="1">
      <c r="B69" s="102" t="s">
        <v>834</v>
      </c>
      <c r="C69" s="103" t="s">
        <v>833</v>
      </c>
      <c r="D69" s="4"/>
    </row>
    <row r="70" spans="2:4" ht="14.25" customHeight="1">
      <c r="B70" s="102" t="s">
        <v>453</v>
      </c>
      <c r="C70" s="103" t="s">
        <v>1004</v>
      </c>
      <c r="D70" s="4"/>
    </row>
    <row r="71" spans="2:4">
      <c r="B71" s="102" t="s">
        <v>1073</v>
      </c>
      <c r="C71" s="103" t="s">
        <v>1074</v>
      </c>
      <c r="D71" s="4"/>
    </row>
    <row r="72" spans="2:4" ht="30">
      <c r="B72" s="102" t="s">
        <v>446</v>
      </c>
      <c r="C72" s="111" t="s">
        <v>1005</v>
      </c>
      <c r="D72" s="4"/>
    </row>
    <row r="73" spans="2:4" ht="19.5">
      <c r="B73" s="451" t="s">
        <v>1087</v>
      </c>
      <c r="C73" s="452"/>
      <c r="D73" s="70"/>
    </row>
    <row r="74" spans="2:4" ht="30">
      <c r="B74" s="102" t="s">
        <v>424</v>
      </c>
      <c r="C74" s="103" t="s">
        <v>841</v>
      </c>
      <c r="D74" s="4"/>
    </row>
    <row r="75" spans="2:4" ht="30">
      <c r="B75" s="102" t="s">
        <v>425</v>
      </c>
      <c r="C75" s="103" t="s">
        <v>454</v>
      </c>
      <c r="D75" s="4"/>
    </row>
    <row r="76" spans="2:4">
      <c r="B76" s="102" t="s">
        <v>173</v>
      </c>
      <c r="C76" s="103" t="s">
        <v>685</v>
      </c>
      <c r="D76" s="4"/>
    </row>
    <row r="77" spans="2:4" ht="16.5" customHeight="1">
      <c r="B77" s="451" t="s">
        <v>213</v>
      </c>
      <c r="C77" s="452"/>
      <c r="D77" s="69"/>
    </row>
    <row r="78" spans="2:4">
      <c r="B78" s="102" t="s">
        <v>214</v>
      </c>
      <c r="C78" s="103" t="s">
        <v>687</v>
      </c>
      <c r="D78" s="4"/>
    </row>
    <row r="79" spans="2:4">
      <c r="B79" s="102" t="s">
        <v>215</v>
      </c>
      <c r="C79" s="103" t="s">
        <v>458</v>
      </c>
      <c r="D79" s="4"/>
    </row>
    <row r="80" spans="2:4">
      <c r="B80" s="102" t="s">
        <v>714</v>
      </c>
      <c r="C80" s="103" t="s">
        <v>459</v>
      </c>
      <c r="D80" s="4"/>
    </row>
    <row r="81" spans="2:4">
      <c r="B81" s="102" t="s">
        <v>217</v>
      </c>
      <c r="C81" s="103" t="s">
        <v>460</v>
      </c>
      <c r="D81" s="4"/>
    </row>
    <row r="82" spans="2:4">
      <c r="B82" s="102" t="s">
        <v>713</v>
      </c>
      <c r="C82" s="103" t="s">
        <v>461</v>
      </c>
      <c r="D82" s="4"/>
    </row>
    <row r="83" spans="2:4">
      <c r="B83" s="102" t="s">
        <v>395</v>
      </c>
      <c r="C83" s="103" t="s">
        <v>462</v>
      </c>
      <c r="D83" s="4"/>
    </row>
    <row r="84" spans="2:4">
      <c r="B84" s="102" t="s">
        <v>713</v>
      </c>
      <c r="C84" s="103" t="s">
        <v>463</v>
      </c>
      <c r="D84" s="4"/>
    </row>
    <row r="85" spans="2:4">
      <c r="B85" s="102" t="s">
        <v>456</v>
      </c>
      <c r="C85" s="103" t="s">
        <v>464</v>
      </c>
      <c r="D85" s="4"/>
    </row>
    <row r="86" spans="2:4">
      <c r="B86" s="102" t="s">
        <v>457</v>
      </c>
      <c r="C86" s="103" t="s">
        <v>465</v>
      </c>
      <c r="D86" s="4"/>
    </row>
    <row r="87" spans="2:4">
      <c r="B87" s="102" t="s">
        <v>477</v>
      </c>
      <c r="C87" s="103" t="s">
        <v>688</v>
      </c>
      <c r="D87" s="4"/>
    </row>
    <row r="88" spans="2:4">
      <c r="B88" s="102" t="s">
        <v>470</v>
      </c>
      <c r="C88" s="103" t="s">
        <v>473</v>
      </c>
      <c r="D88" s="4"/>
    </row>
    <row r="89" spans="2:4">
      <c r="B89" s="102" t="s">
        <v>471</v>
      </c>
      <c r="C89" s="111" t="s">
        <v>475</v>
      </c>
      <c r="D89" s="4"/>
    </row>
    <row r="90" spans="2:4">
      <c r="B90" s="102" t="s">
        <v>472</v>
      </c>
      <c r="C90" s="111" t="s">
        <v>474</v>
      </c>
      <c r="D90" s="4"/>
    </row>
    <row r="91" spans="2:4" ht="16.5" customHeight="1">
      <c r="B91" s="451" t="s">
        <v>985</v>
      </c>
      <c r="C91" s="452"/>
      <c r="D91" s="71"/>
    </row>
    <row r="92" spans="2:4" s="73" customFormat="1" ht="14.25" customHeight="1">
      <c r="B92" s="112" t="s">
        <v>811</v>
      </c>
      <c r="C92" s="103" t="s">
        <v>930</v>
      </c>
      <c r="D92" s="69"/>
    </row>
    <row r="93" spans="2:4" s="73" customFormat="1" ht="14.45" customHeight="1">
      <c r="B93" s="112" t="s">
        <v>812</v>
      </c>
      <c r="C93" s="103" t="s">
        <v>1009</v>
      </c>
      <c r="D93" s="69"/>
    </row>
    <row r="94" spans="2:4" s="73" customFormat="1" ht="15" customHeight="1">
      <c r="B94" s="112" t="s">
        <v>842</v>
      </c>
      <c r="C94" s="103" t="s">
        <v>1010</v>
      </c>
      <c r="D94" s="69"/>
    </row>
    <row r="95" spans="2:4" s="73" customFormat="1" ht="15.75">
      <c r="B95" s="451" t="s">
        <v>927</v>
      </c>
      <c r="C95" s="452"/>
      <c r="D95" s="69"/>
    </row>
    <row r="96" spans="2:4" s="73" customFormat="1" ht="15.75">
      <c r="B96" s="449" t="s">
        <v>469</v>
      </c>
      <c r="C96" s="450"/>
      <c r="D96" s="74"/>
    </row>
    <row r="97" spans="2:4" s="73" customFormat="1" ht="15.75">
      <c r="B97" s="102" t="s">
        <v>34</v>
      </c>
      <c r="C97" s="103" t="s">
        <v>480</v>
      </c>
      <c r="D97" s="72"/>
    </row>
    <row r="98" spans="2:4">
      <c r="B98" s="102" t="s">
        <v>35</v>
      </c>
      <c r="C98" s="103" t="s">
        <v>481</v>
      </c>
      <c r="D98" s="4"/>
    </row>
    <row r="99" spans="2:4">
      <c r="B99" s="102" t="s">
        <v>27</v>
      </c>
      <c r="C99" s="103" t="s">
        <v>482</v>
      </c>
      <c r="D99" s="4"/>
    </row>
    <row r="100" spans="2:4" ht="16.5" customHeight="1">
      <c r="B100" s="102" t="s">
        <v>426</v>
      </c>
      <c r="C100" s="103" t="s">
        <v>483</v>
      </c>
      <c r="D100" s="4"/>
    </row>
    <row r="101" spans="2:4">
      <c r="B101" s="102" t="s">
        <v>466</v>
      </c>
      <c r="C101" s="103" t="s">
        <v>484</v>
      </c>
      <c r="D101" s="4"/>
    </row>
    <row r="102" spans="2:4">
      <c r="B102" s="102" t="s">
        <v>30</v>
      </c>
      <c r="C102" s="103" t="s">
        <v>485</v>
      </c>
      <c r="D102" s="4"/>
    </row>
    <row r="103" spans="2:4">
      <c r="B103" s="102" t="s">
        <v>467</v>
      </c>
      <c r="C103" s="103" t="s">
        <v>486</v>
      </c>
      <c r="D103" s="4"/>
    </row>
    <row r="104" spans="2:4">
      <c r="B104" s="102" t="s">
        <v>468</v>
      </c>
      <c r="C104" s="103" t="s">
        <v>661</v>
      </c>
      <c r="D104" s="4"/>
    </row>
    <row r="105" spans="2:4" ht="28.5">
      <c r="B105" s="102" t="s">
        <v>659</v>
      </c>
      <c r="C105" s="103" t="s">
        <v>662</v>
      </c>
      <c r="D105" s="4"/>
    </row>
    <row r="106" spans="2:4" ht="28.5">
      <c r="B106" s="102" t="s">
        <v>660</v>
      </c>
      <c r="C106" s="103" t="s">
        <v>663</v>
      </c>
      <c r="D106" s="4"/>
    </row>
    <row r="107" spans="2:4">
      <c r="B107" s="102" t="s">
        <v>33</v>
      </c>
      <c r="C107" s="103" t="s">
        <v>487</v>
      </c>
      <c r="D107" s="4"/>
    </row>
    <row r="108" spans="2:4" ht="15.75" customHeight="1">
      <c r="B108" s="102" t="s">
        <v>677</v>
      </c>
      <c r="C108" s="103" t="s">
        <v>479</v>
      </c>
      <c r="D108" s="4"/>
    </row>
    <row r="109" spans="2:4">
      <c r="B109" s="102" t="s">
        <v>676</v>
      </c>
      <c r="C109" s="103" t="s">
        <v>680</v>
      </c>
      <c r="D109" s="4"/>
    </row>
    <row r="110" spans="2:4" ht="15.75" customHeight="1">
      <c r="B110" s="102" t="s">
        <v>814</v>
      </c>
      <c r="C110" s="103" t="s">
        <v>843</v>
      </c>
      <c r="D110" s="4"/>
    </row>
    <row r="111" spans="2:4" ht="15.75">
      <c r="B111" s="449" t="s">
        <v>243</v>
      </c>
      <c r="C111" s="450"/>
      <c r="D111" s="74"/>
    </row>
    <row r="112" spans="2:4" ht="15" customHeight="1">
      <c r="B112" s="102" t="s">
        <v>488</v>
      </c>
      <c r="C112" s="103" t="s">
        <v>498</v>
      </c>
      <c r="D112" s="4"/>
    </row>
    <row r="113" spans="2:4" ht="14.25" customHeight="1">
      <c r="B113" s="102" t="s">
        <v>489</v>
      </c>
      <c r="C113" s="103" t="s">
        <v>499</v>
      </c>
      <c r="D113" s="4"/>
    </row>
    <row r="114" spans="2:4">
      <c r="B114" s="102" t="s">
        <v>36</v>
      </c>
      <c r="C114" s="103" t="s">
        <v>500</v>
      </c>
      <c r="D114" s="4"/>
    </row>
    <row r="115" spans="2:4">
      <c r="B115" s="102" t="s">
        <v>494</v>
      </c>
      <c r="C115" s="103" t="s">
        <v>670</v>
      </c>
      <c r="D115" s="4"/>
    </row>
    <row r="116" spans="2:4">
      <c r="B116" s="102" t="s">
        <v>495</v>
      </c>
      <c r="C116" s="103" t="s">
        <v>669</v>
      </c>
      <c r="D116" s="4"/>
    </row>
    <row r="117" spans="2:4">
      <c r="B117" s="102" t="s">
        <v>37</v>
      </c>
      <c r="C117" s="103" t="s">
        <v>666</v>
      </c>
      <c r="D117" s="4"/>
    </row>
    <row r="118" spans="2:4">
      <c r="B118" s="102" t="s">
        <v>496</v>
      </c>
      <c r="C118" s="103" t="s">
        <v>667</v>
      </c>
      <c r="D118" s="4"/>
    </row>
    <row r="119" spans="2:4">
      <c r="B119" s="102" t="s">
        <v>497</v>
      </c>
      <c r="C119" s="103" t="s">
        <v>668</v>
      </c>
      <c r="D119" s="4"/>
    </row>
    <row r="120" spans="2:4" ht="28.5">
      <c r="B120" s="102" t="s">
        <v>671</v>
      </c>
      <c r="C120" s="103" t="s">
        <v>664</v>
      </c>
      <c r="D120" s="4"/>
    </row>
    <row r="121" spans="2:4" ht="28.5">
      <c r="B121" s="102" t="s">
        <v>672</v>
      </c>
      <c r="C121" s="103" t="s">
        <v>665</v>
      </c>
      <c r="D121" s="4"/>
    </row>
    <row r="122" spans="2:4">
      <c r="B122" s="102" t="s">
        <v>38</v>
      </c>
      <c r="C122" s="103" t="s">
        <v>501</v>
      </c>
      <c r="D122" s="4"/>
    </row>
    <row r="123" spans="2:4">
      <c r="B123" s="102" t="s">
        <v>39</v>
      </c>
      <c r="C123" s="103" t="s">
        <v>1071</v>
      </c>
      <c r="D123" s="4"/>
    </row>
    <row r="124" spans="2:4">
      <c r="B124" s="102" t="s">
        <v>781</v>
      </c>
      <c r="C124" s="103" t="s">
        <v>782</v>
      </c>
      <c r="D124" s="4"/>
    </row>
    <row r="125" spans="2:4" ht="19.5">
      <c r="B125" s="451" t="s">
        <v>1011</v>
      </c>
      <c r="C125" s="452"/>
      <c r="D125" s="70"/>
    </row>
    <row r="126" spans="2:4">
      <c r="B126" s="102" t="s">
        <v>40</v>
      </c>
      <c r="C126" s="103" t="s">
        <v>689</v>
      </c>
      <c r="D126" s="4"/>
    </row>
    <row r="127" spans="2:4">
      <c r="B127" s="102" t="s">
        <v>41</v>
      </c>
      <c r="C127" s="103" t="s">
        <v>865</v>
      </c>
      <c r="D127" s="4"/>
    </row>
    <row r="128" spans="2:4">
      <c r="B128" s="102" t="s">
        <v>42</v>
      </c>
      <c r="C128" s="103" t="s">
        <v>504</v>
      </c>
      <c r="D128" s="4"/>
    </row>
    <row r="129" spans="2:4">
      <c r="B129" s="102" t="s">
        <v>43</v>
      </c>
      <c r="C129" s="103" t="s">
        <v>505</v>
      </c>
      <c r="D129" s="4"/>
    </row>
    <row r="130" spans="2:4">
      <c r="B130" s="102" t="s">
        <v>446</v>
      </c>
      <c r="C130" s="103" t="s">
        <v>931</v>
      </c>
      <c r="D130" s="4"/>
    </row>
    <row r="131" spans="2:4" ht="19.5">
      <c r="B131" s="451" t="s">
        <v>1012</v>
      </c>
      <c r="C131" s="452"/>
      <c r="D131" s="70"/>
    </row>
    <row r="132" spans="2:4">
      <c r="B132" s="102" t="s">
        <v>44</v>
      </c>
      <c r="C132" s="103" t="s">
        <v>690</v>
      </c>
      <c r="D132" s="4"/>
    </row>
    <row r="133" spans="2:4">
      <c r="B133" s="102" t="s">
        <v>41</v>
      </c>
      <c r="C133" s="103" t="s">
        <v>734</v>
      </c>
      <c r="D133" s="4"/>
    </row>
    <row r="134" spans="2:4">
      <c r="B134" s="102" t="s">
        <v>42</v>
      </c>
      <c r="C134" s="103" t="s">
        <v>503</v>
      </c>
      <c r="D134" s="4"/>
    </row>
    <row r="135" spans="2:4">
      <c r="B135" s="102" t="s">
        <v>446</v>
      </c>
      <c r="C135" s="103" t="s">
        <v>502</v>
      </c>
      <c r="D135" s="4"/>
    </row>
    <row r="136" spans="2:4" ht="19.5">
      <c r="B136" s="451" t="s">
        <v>1013</v>
      </c>
      <c r="C136" s="452"/>
      <c r="D136" s="70"/>
    </row>
    <row r="137" spans="2:4">
      <c r="B137" s="102" t="s">
        <v>187</v>
      </c>
      <c r="C137" s="103" t="s">
        <v>691</v>
      </c>
      <c r="D137" s="4"/>
    </row>
    <row r="138" spans="2:4">
      <c r="B138" s="102" t="s">
        <v>41</v>
      </c>
      <c r="C138" s="103" t="s">
        <v>510</v>
      </c>
      <c r="D138" s="4"/>
    </row>
    <row r="139" spans="2:4">
      <c r="B139" s="102" t="s">
        <v>42</v>
      </c>
      <c r="C139" s="111" t="s">
        <v>509</v>
      </c>
      <c r="D139" s="4"/>
    </row>
    <row r="140" spans="2:4">
      <c r="B140" s="102" t="s">
        <v>43</v>
      </c>
      <c r="C140" s="111" t="s">
        <v>508</v>
      </c>
      <c r="D140" s="4"/>
    </row>
    <row r="141" spans="2:4">
      <c r="B141" s="102" t="s">
        <v>511</v>
      </c>
      <c r="C141" s="103" t="s">
        <v>735</v>
      </c>
      <c r="D141" s="4"/>
    </row>
    <row r="142" spans="2:4">
      <c r="B142" s="102" t="s">
        <v>506</v>
      </c>
      <c r="C142" s="103" t="s">
        <v>682</v>
      </c>
      <c r="D142" s="4"/>
    </row>
    <row r="143" spans="2:4">
      <c r="B143" s="102" t="s">
        <v>507</v>
      </c>
      <c r="C143" s="103" t="s">
        <v>683</v>
      </c>
      <c r="D143" s="4"/>
    </row>
    <row r="144" spans="2:4">
      <c r="B144" s="102" t="s">
        <v>512</v>
      </c>
      <c r="C144" s="103" t="s">
        <v>684</v>
      </c>
      <c r="D144" s="4"/>
    </row>
    <row r="145" spans="2:4">
      <c r="B145" s="102" t="s">
        <v>513</v>
      </c>
      <c r="C145" s="104" t="s">
        <v>737</v>
      </c>
      <c r="D145" s="4"/>
    </row>
    <row r="146" spans="2:4">
      <c r="B146" s="102" t="s">
        <v>506</v>
      </c>
      <c r="C146" s="103" t="s">
        <v>521</v>
      </c>
      <c r="D146" s="4"/>
    </row>
    <row r="147" spans="2:4">
      <c r="B147" s="102" t="s">
        <v>507</v>
      </c>
      <c r="C147" s="103" t="s">
        <v>522</v>
      </c>
      <c r="D147" s="4"/>
    </row>
    <row r="148" spans="2:4">
      <c r="B148" s="102" t="s">
        <v>514</v>
      </c>
      <c r="C148" s="103" t="s">
        <v>523</v>
      </c>
      <c r="D148" s="4"/>
    </row>
    <row r="149" spans="2:4">
      <c r="B149" s="102" t="s">
        <v>515</v>
      </c>
      <c r="C149" s="104" t="s">
        <v>736</v>
      </c>
      <c r="D149" s="4"/>
    </row>
    <row r="150" spans="2:4">
      <c r="B150" s="102" t="s">
        <v>506</v>
      </c>
      <c r="C150" s="103" t="s">
        <v>520</v>
      </c>
      <c r="D150" s="4"/>
    </row>
    <row r="151" spans="2:4">
      <c r="B151" s="102" t="s">
        <v>507</v>
      </c>
      <c r="C151" s="103" t="s">
        <v>519</v>
      </c>
      <c r="D151" s="4"/>
    </row>
    <row r="152" spans="2:4">
      <c r="B152" s="102" t="s">
        <v>516</v>
      </c>
      <c r="C152" s="103" t="s">
        <v>518</v>
      </c>
      <c r="D152" s="4"/>
    </row>
    <row r="153" spans="2:4">
      <c r="B153" s="102" t="s">
        <v>187</v>
      </c>
      <c r="C153" s="104" t="s">
        <v>738</v>
      </c>
      <c r="D153" s="66"/>
    </row>
    <row r="154" spans="2:4">
      <c r="B154" s="102" t="s">
        <v>506</v>
      </c>
      <c r="C154" s="103" t="s">
        <v>692</v>
      </c>
      <c r="D154" s="4"/>
    </row>
    <row r="155" spans="2:4">
      <c r="B155" s="102" t="s">
        <v>507</v>
      </c>
      <c r="C155" s="103" t="s">
        <v>693</v>
      </c>
      <c r="D155" s="4"/>
    </row>
    <row r="156" spans="2:4">
      <c r="B156" s="102" t="s">
        <v>516</v>
      </c>
      <c r="C156" s="103" t="s">
        <v>694</v>
      </c>
      <c r="D156" s="4"/>
    </row>
    <row r="157" spans="2:4">
      <c r="B157" s="102" t="s">
        <v>446</v>
      </c>
      <c r="C157" s="103" t="s">
        <v>986</v>
      </c>
      <c r="D157" s="4"/>
    </row>
    <row r="158" spans="2:4" ht="15" customHeight="1">
      <c r="B158" s="451" t="s">
        <v>235</v>
      </c>
      <c r="C158" s="452"/>
      <c r="D158" s="70"/>
    </row>
    <row r="159" spans="2:4">
      <c r="B159" s="102" t="s">
        <v>524</v>
      </c>
      <c r="C159" s="103" t="s">
        <v>695</v>
      </c>
      <c r="D159" s="4"/>
    </row>
    <row r="160" spans="2:4">
      <c r="B160" s="102" t="s">
        <v>41</v>
      </c>
      <c r="C160" s="103" t="s">
        <v>526</v>
      </c>
      <c r="D160" s="4"/>
    </row>
    <row r="161" spans="2:4">
      <c r="B161" s="102" t="s">
        <v>42</v>
      </c>
      <c r="C161" s="103" t="s">
        <v>527</v>
      </c>
      <c r="D161" s="4"/>
    </row>
    <row r="162" spans="2:4">
      <c r="B162" s="102" t="s">
        <v>43</v>
      </c>
      <c r="C162" s="103" t="s">
        <v>528</v>
      </c>
      <c r="D162" s="4"/>
    </row>
    <row r="163" spans="2:4" ht="15" customHeight="1">
      <c r="B163" s="451" t="s">
        <v>234</v>
      </c>
      <c r="C163" s="452"/>
      <c r="D163" s="70"/>
    </row>
    <row r="164" spans="2:4" ht="30">
      <c r="B164" s="102" t="s">
        <v>177</v>
      </c>
      <c r="C164" s="103" t="s">
        <v>844</v>
      </c>
      <c r="D164" s="4"/>
    </row>
    <row r="165" spans="2:4">
      <c r="B165" s="113" t="s">
        <v>872</v>
      </c>
      <c r="C165" s="104" t="s">
        <v>637</v>
      </c>
      <c r="D165" s="4"/>
    </row>
    <row r="166" spans="2:4">
      <c r="B166" s="102" t="s">
        <v>214</v>
      </c>
      <c r="C166" s="104" t="s">
        <v>696</v>
      </c>
      <c r="D166" s="4"/>
    </row>
    <row r="167" spans="2:4" ht="18.75" customHeight="1">
      <c r="B167" s="451" t="s">
        <v>1079</v>
      </c>
      <c r="C167" s="452"/>
      <c r="D167" s="75"/>
    </row>
    <row r="168" spans="2:4" ht="15.75">
      <c r="B168" s="451" t="s">
        <v>1080</v>
      </c>
      <c r="C168" s="452"/>
      <c r="D168" s="74"/>
    </row>
    <row r="169" spans="2:4" ht="30">
      <c r="B169" s="114" t="s">
        <v>379</v>
      </c>
      <c r="C169" s="103" t="s">
        <v>866</v>
      </c>
      <c r="D169" s="4"/>
    </row>
    <row r="170" spans="2:4" ht="30">
      <c r="B170" s="114" t="s">
        <v>190</v>
      </c>
      <c r="C170" s="103" t="s">
        <v>867</v>
      </c>
      <c r="D170" s="4"/>
    </row>
    <row r="171" spans="2:4" ht="30">
      <c r="B171" s="114" t="s">
        <v>191</v>
      </c>
      <c r="C171" s="103" t="s">
        <v>868</v>
      </c>
      <c r="D171" s="4"/>
    </row>
    <row r="172" spans="2:4" ht="30">
      <c r="B172" s="114" t="s">
        <v>58</v>
      </c>
      <c r="C172" s="103" t="s">
        <v>869</v>
      </c>
      <c r="D172" s="4"/>
    </row>
    <row r="173" spans="2:4" ht="30">
      <c r="B173" s="115" t="s">
        <v>529</v>
      </c>
      <c r="C173" s="103" t="s">
        <v>845</v>
      </c>
      <c r="D173" s="4"/>
    </row>
    <row r="174" spans="2:4" ht="27.6" customHeight="1">
      <c r="B174" s="102" t="s">
        <v>530</v>
      </c>
      <c r="C174" s="103" t="s">
        <v>846</v>
      </c>
      <c r="D174" s="4"/>
    </row>
    <row r="175" spans="2:4" ht="30">
      <c r="B175" s="102" t="s">
        <v>446</v>
      </c>
      <c r="C175" s="103" t="s">
        <v>932</v>
      </c>
      <c r="D175" s="4"/>
    </row>
    <row r="176" spans="2:4" ht="15.75">
      <c r="B176" s="449" t="s">
        <v>928</v>
      </c>
      <c r="C176" s="450"/>
      <c r="D176" s="76"/>
    </row>
    <row r="177" spans="2:4" ht="30">
      <c r="B177" s="134" t="s">
        <v>884</v>
      </c>
      <c r="C177" s="104" t="s">
        <v>890</v>
      </c>
      <c r="D177" s="4"/>
    </row>
    <row r="178" spans="2:4" ht="30">
      <c r="B178" s="134" t="s">
        <v>885</v>
      </c>
      <c r="C178" s="104" t="s">
        <v>891</v>
      </c>
      <c r="D178" s="4"/>
    </row>
    <row r="179" spans="2:4" ht="30">
      <c r="B179" s="134" t="s">
        <v>886</v>
      </c>
      <c r="C179" s="104" t="s">
        <v>895</v>
      </c>
      <c r="D179" s="4"/>
    </row>
    <row r="180" spans="2:4" ht="30">
      <c r="B180" s="134" t="s">
        <v>887</v>
      </c>
      <c r="C180" s="104" t="s">
        <v>894</v>
      </c>
      <c r="D180" s="4"/>
    </row>
    <row r="181" spans="2:4" ht="30">
      <c r="B181" s="134" t="s">
        <v>888</v>
      </c>
      <c r="C181" s="104" t="s">
        <v>893</v>
      </c>
      <c r="D181" s="4"/>
    </row>
    <row r="182" spans="2:4" ht="30">
      <c r="B182" s="134" t="s">
        <v>889</v>
      </c>
      <c r="C182" s="104" t="s">
        <v>892</v>
      </c>
      <c r="D182" s="4"/>
    </row>
    <row r="183" spans="2:4">
      <c r="B183" s="135" t="s">
        <v>828</v>
      </c>
      <c r="C183" s="104" t="s">
        <v>896</v>
      </c>
      <c r="D183" s="4"/>
    </row>
    <row r="184" spans="2:4">
      <c r="B184" s="135" t="s">
        <v>829</v>
      </c>
      <c r="C184" s="104" t="s">
        <v>897</v>
      </c>
      <c r="D184" s="4"/>
    </row>
    <row r="185" spans="2:4" ht="15.75">
      <c r="B185" s="449" t="s">
        <v>1082</v>
      </c>
      <c r="C185" s="450"/>
      <c r="D185" s="76"/>
    </row>
    <row r="186" spans="2:4" ht="30">
      <c r="B186" s="102" t="s">
        <v>997</v>
      </c>
      <c r="C186" s="104" t="s">
        <v>1030</v>
      </c>
      <c r="D186" s="68"/>
    </row>
    <row r="187" spans="2:4" ht="30">
      <c r="B187" s="102" t="s">
        <v>380</v>
      </c>
      <c r="C187" s="104" t="s">
        <v>1039</v>
      </c>
      <c r="D187" s="68"/>
    </row>
    <row r="188" spans="2:4" ht="30">
      <c r="B188" s="102" t="s">
        <v>381</v>
      </c>
      <c r="C188" s="104" t="s">
        <v>697</v>
      </c>
      <c r="D188" s="66"/>
    </row>
    <row r="189" spans="2:4" ht="30">
      <c r="B189" s="102" t="s">
        <v>387</v>
      </c>
      <c r="C189" s="104" t="s">
        <v>698</v>
      </c>
      <c r="D189" s="66"/>
    </row>
    <row r="190" spans="2:4" ht="30">
      <c r="B190" s="102" t="s">
        <v>382</v>
      </c>
      <c r="C190" s="104" t="s">
        <v>699</v>
      </c>
      <c r="D190" s="66"/>
    </row>
    <row r="191" spans="2:4" ht="30">
      <c r="B191" s="102" t="s">
        <v>562</v>
      </c>
      <c r="C191" s="104" t="s">
        <v>700</v>
      </c>
      <c r="D191" s="66"/>
    </row>
    <row r="192" spans="2:4" ht="30">
      <c r="B192" s="102" t="s">
        <v>561</v>
      </c>
      <c r="C192" s="104" t="s">
        <v>701</v>
      </c>
      <c r="D192" s="66"/>
    </row>
    <row r="193" spans="2:4" ht="30">
      <c r="B193" s="102" t="s">
        <v>386</v>
      </c>
      <c r="C193" s="104" t="s">
        <v>702</v>
      </c>
      <c r="D193" s="66"/>
    </row>
    <row r="194" spans="2:4" ht="30">
      <c r="B194" s="102" t="s">
        <v>756</v>
      </c>
      <c r="C194" s="104" t="s">
        <v>757</v>
      </c>
      <c r="D194" s="66"/>
    </row>
    <row r="195" spans="2:4" ht="30">
      <c r="B195" s="102" t="s">
        <v>446</v>
      </c>
      <c r="C195" s="104" t="s">
        <v>933</v>
      </c>
      <c r="D195" s="66"/>
    </row>
    <row r="196" spans="2:4">
      <c r="B196" s="449" t="s">
        <v>255</v>
      </c>
      <c r="C196" s="450"/>
      <c r="D196" s="66"/>
    </row>
    <row r="197" spans="2:4">
      <c r="B197" s="102" t="s">
        <v>60</v>
      </c>
      <c r="C197" s="104" t="s">
        <v>847</v>
      </c>
      <c r="D197" s="68"/>
    </row>
    <row r="198" spans="2:4">
      <c r="B198" s="102" t="s">
        <v>61</v>
      </c>
      <c r="C198" s="104" t="s">
        <v>549</v>
      </c>
      <c r="D198" s="66"/>
    </row>
    <row r="199" spans="2:4">
      <c r="B199" s="102" t="s">
        <v>62</v>
      </c>
      <c r="C199" s="104" t="s">
        <v>550</v>
      </c>
      <c r="D199" s="66"/>
    </row>
    <row r="200" spans="2:4">
      <c r="B200" s="102" t="s">
        <v>63</v>
      </c>
      <c r="C200" s="104" t="s">
        <v>551</v>
      </c>
      <c r="D200" s="68"/>
    </row>
    <row r="201" spans="2:4">
      <c r="B201" s="102" t="s">
        <v>412</v>
      </c>
      <c r="C201" s="104" t="s">
        <v>1040</v>
      </c>
      <c r="D201" s="66"/>
    </row>
    <row r="202" spans="2:4">
      <c r="B202" s="102" t="s">
        <v>64</v>
      </c>
      <c r="C202" s="104" t="s">
        <v>552</v>
      </c>
      <c r="D202" s="66"/>
    </row>
    <row r="203" spans="2:4" ht="30">
      <c r="B203" s="102" t="s">
        <v>413</v>
      </c>
      <c r="C203" s="104" t="s">
        <v>1041</v>
      </c>
      <c r="D203" s="66"/>
    </row>
    <row r="204" spans="2:4">
      <c r="B204" s="102" t="s">
        <v>65</v>
      </c>
      <c r="C204" s="104" t="s">
        <v>739</v>
      </c>
      <c r="D204" s="66"/>
    </row>
    <row r="205" spans="2:4">
      <c r="B205" s="102" t="s">
        <v>378</v>
      </c>
      <c r="C205" s="104" t="s">
        <v>1040</v>
      </c>
      <c r="D205" s="66"/>
    </row>
    <row r="206" spans="2:4">
      <c r="B206" s="102" t="s">
        <v>66</v>
      </c>
      <c r="C206" s="104" t="s">
        <v>553</v>
      </c>
      <c r="D206" s="66"/>
    </row>
    <row r="207" spans="2:4">
      <c r="B207" s="102" t="s">
        <v>67</v>
      </c>
      <c r="C207" s="104" t="s">
        <v>1043</v>
      </c>
      <c r="D207" s="66"/>
    </row>
    <row r="208" spans="2:4">
      <c r="B208" s="102" t="s">
        <v>68</v>
      </c>
      <c r="C208" s="104" t="s">
        <v>1042</v>
      </c>
      <c r="D208" s="66"/>
    </row>
    <row r="209" spans="2:4">
      <c r="B209" s="102" t="s">
        <v>740</v>
      </c>
      <c r="C209" s="104" t="s">
        <v>741</v>
      </c>
      <c r="D209" s="66"/>
    </row>
    <row r="210" spans="2:4" ht="30">
      <c r="B210" s="102" t="s">
        <v>69</v>
      </c>
      <c r="C210" s="104" t="s">
        <v>554</v>
      </c>
      <c r="D210" s="66"/>
    </row>
    <row r="211" spans="2:4" ht="30">
      <c r="B211" s="102" t="s">
        <v>70</v>
      </c>
      <c r="C211" s="104" t="s">
        <v>555</v>
      </c>
      <c r="D211" s="66"/>
    </row>
    <row r="212" spans="2:4" ht="30">
      <c r="B212" s="102" t="s">
        <v>71</v>
      </c>
      <c r="C212" s="104" t="s">
        <v>556</v>
      </c>
      <c r="D212" s="66"/>
    </row>
    <row r="213" spans="2:4" ht="30">
      <c r="B213" s="102" t="s">
        <v>72</v>
      </c>
      <c r="C213" s="104" t="s">
        <v>557</v>
      </c>
      <c r="D213" s="66"/>
    </row>
    <row r="214" spans="2:4" ht="35.25" customHeight="1">
      <c r="B214" s="102" t="s">
        <v>558</v>
      </c>
      <c r="C214" s="104" t="s">
        <v>743</v>
      </c>
      <c r="D214" s="66"/>
    </row>
    <row r="215" spans="2:4" ht="36" customHeight="1">
      <c r="B215" s="102" t="s">
        <v>559</v>
      </c>
      <c r="C215" s="104" t="s">
        <v>744</v>
      </c>
      <c r="D215" s="66"/>
    </row>
    <row r="216" spans="2:4" ht="45">
      <c r="B216" s="102" t="s">
        <v>703</v>
      </c>
      <c r="C216" s="104" t="s">
        <v>745</v>
      </c>
      <c r="D216" s="66"/>
    </row>
    <row r="217" spans="2:4" ht="30">
      <c r="B217" s="102" t="s">
        <v>704</v>
      </c>
      <c r="C217" s="104" t="s">
        <v>705</v>
      </c>
      <c r="D217" s="66"/>
    </row>
    <row r="218" spans="2:4">
      <c r="B218" s="102" t="s">
        <v>748</v>
      </c>
      <c r="C218" s="104" t="s">
        <v>746</v>
      </c>
      <c r="D218" s="66"/>
    </row>
    <row r="219" spans="2:4" ht="30">
      <c r="B219" s="102" t="s">
        <v>749</v>
      </c>
      <c r="C219" s="104" t="s">
        <v>1044</v>
      </c>
      <c r="D219" s="66"/>
    </row>
    <row r="220" spans="2:4">
      <c r="B220" s="102" t="s">
        <v>73</v>
      </c>
      <c r="C220" s="104" t="s">
        <v>1045</v>
      </c>
      <c r="D220" s="66"/>
    </row>
    <row r="221" spans="2:4">
      <c r="B221" s="102" t="s">
        <v>74</v>
      </c>
      <c r="C221" s="104" t="s">
        <v>1045</v>
      </c>
      <c r="D221" s="66"/>
    </row>
    <row r="222" spans="2:4">
      <c r="B222" s="102" t="s">
        <v>75</v>
      </c>
      <c r="C222" s="104" t="s">
        <v>1045</v>
      </c>
      <c r="D222" s="66"/>
    </row>
    <row r="223" spans="2:4">
      <c r="B223" s="102" t="s">
        <v>76</v>
      </c>
      <c r="C223" s="104" t="s">
        <v>1045</v>
      </c>
      <c r="D223" s="66"/>
    </row>
    <row r="224" spans="2:4">
      <c r="B224" s="102" t="s">
        <v>77</v>
      </c>
      <c r="C224" s="104" t="s">
        <v>1045</v>
      </c>
      <c r="D224" s="66"/>
    </row>
    <row r="225" spans="2:4" ht="28.5">
      <c r="B225" s="102" t="s">
        <v>78</v>
      </c>
      <c r="C225" s="116" t="s">
        <v>1045</v>
      </c>
      <c r="D225" s="66"/>
    </row>
    <row r="226" spans="2:4" ht="30">
      <c r="B226" s="102" t="s">
        <v>686</v>
      </c>
      <c r="C226" s="104" t="s">
        <v>1046</v>
      </c>
      <c r="D226" s="66"/>
    </row>
    <row r="227" spans="2:4" ht="15.75" customHeight="1">
      <c r="B227" s="102" t="s">
        <v>638</v>
      </c>
      <c r="C227" s="104" t="s">
        <v>747</v>
      </c>
      <c r="D227" s="66"/>
    </row>
    <row r="228" spans="2:4" ht="30">
      <c r="B228" s="102" t="s">
        <v>59</v>
      </c>
      <c r="C228" s="117" t="s">
        <v>993</v>
      </c>
      <c r="D228" s="71"/>
    </row>
    <row r="229" spans="2:4">
      <c r="B229" s="453" t="s">
        <v>967</v>
      </c>
      <c r="C229" s="454"/>
      <c r="D229" s="4"/>
    </row>
    <row r="230" spans="2:4" ht="18" customHeight="1">
      <c r="B230" s="451" t="s">
        <v>987</v>
      </c>
      <c r="C230" s="452"/>
      <c r="D230" s="4"/>
    </row>
    <row r="231" spans="2:4">
      <c r="B231" s="102" t="s">
        <v>758</v>
      </c>
      <c r="C231" s="104" t="s">
        <v>988</v>
      </c>
      <c r="D231" s="4"/>
    </row>
    <row r="232" spans="2:4">
      <c r="B232" s="102" t="s">
        <v>599</v>
      </c>
      <c r="C232" s="103" t="s">
        <v>608</v>
      </c>
      <c r="D232" s="4"/>
    </row>
    <row r="233" spans="2:4">
      <c r="B233" s="102" t="s">
        <v>79</v>
      </c>
      <c r="C233" s="104" t="s">
        <v>605</v>
      </c>
      <c r="D233" s="4"/>
    </row>
    <row r="234" spans="2:4">
      <c r="B234" s="114" t="s">
        <v>599</v>
      </c>
      <c r="C234" s="103" t="s">
        <v>609</v>
      </c>
      <c r="D234" s="4"/>
    </row>
    <row r="235" spans="2:4">
      <c r="B235" s="102" t="s">
        <v>192</v>
      </c>
      <c r="C235" s="104" t="s">
        <v>604</v>
      </c>
      <c r="D235" s="4"/>
    </row>
    <row r="236" spans="2:4">
      <c r="B236" s="102" t="s">
        <v>599</v>
      </c>
      <c r="C236" s="103" t="s">
        <v>610</v>
      </c>
      <c r="D236" s="4"/>
    </row>
    <row r="237" spans="2:4">
      <c r="B237" s="102" t="s">
        <v>193</v>
      </c>
      <c r="C237" s="104" t="s">
        <v>603</v>
      </c>
      <c r="D237" s="4"/>
    </row>
    <row r="238" spans="2:4">
      <c r="B238" s="102" t="s">
        <v>600</v>
      </c>
      <c r="C238" s="103" t="s">
        <v>750</v>
      </c>
      <c r="D238" s="4"/>
    </row>
    <row r="239" spans="2:4">
      <c r="B239" s="102" t="s">
        <v>602</v>
      </c>
      <c r="C239" s="103" t="s">
        <v>611</v>
      </c>
      <c r="D239" s="4"/>
    </row>
    <row r="240" spans="2:4">
      <c r="B240" s="102" t="s">
        <v>194</v>
      </c>
      <c r="C240" s="104" t="s">
        <v>606</v>
      </c>
      <c r="D240" s="4"/>
    </row>
    <row r="241" spans="2:4">
      <c r="B241" s="102" t="s">
        <v>599</v>
      </c>
      <c r="C241" s="103" t="s">
        <v>612</v>
      </c>
      <c r="D241" s="4"/>
    </row>
    <row r="242" spans="2:4">
      <c r="B242" s="102" t="s">
        <v>195</v>
      </c>
      <c r="C242" s="104" t="s">
        <v>607</v>
      </c>
      <c r="D242" s="4"/>
    </row>
    <row r="243" spans="2:4">
      <c r="B243" s="102" t="s">
        <v>601</v>
      </c>
      <c r="C243" s="103" t="s">
        <v>751</v>
      </c>
      <c r="D243" s="4"/>
    </row>
    <row r="244" spans="2:4" ht="30">
      <c r="B244" s="102" t="s">
        <v>602</v>
      </c>
      <c r="C244" s="103" t="s">
        <v>787</v>
      </c>
      <c r="D244" s="4"/>
    </row>
    <row r="245" spans="2:4" ht="18" customHeight="1">
      <c r="B245" s="451" t="s">
        <v>923</v>
      </c>
      <c r="C245" s="452"/>
      <c r="D245" s="4"/>
    </row>
    <row r="246" spans="2:4">
      <c r="B246" s="468" t="s">
        <v>770</v>
      </c>
      <c r="C246" s="469"/>
      <c r="D246" s="4"/>
    </row>
    <row r="247" spans="2:4">
      <c r="B247" s="102" t="s">
        <v>613</v>
      </c>
      <c r="C247" s="104" t="s">
        <v>1058</v>
      </c>
      <c r="D247" s="4"/>
    </row>
    <row r="248" spans="2:4" ht="60">
      <c r="B248" s="102" t="s">
        <v>870</v>
      </c>
      <c r="C248" s="104" t="s">
        <v>1061</v>
      </c>
      <c r="D248" s="4"/>
    </row>
    <row r="249" spans="2:4" ht="30">
      <c r="B249" s="102" t="s">
        <v>623</v>
      </c>
      <c r="C249" s="104" t="s">
        <v>639</v>
      </c>
      <c r="D249" s="4"/>
    </row>
    <row r="250" spans="2:4">
      <c r="B250" s="102" t="s">
        <v>616</v>
      </c>
      <c r="C250" s="104" t="s">
        <v>628</v>
      </c>
      <c r="D250" s="66"/>
    </row>
    <row r="251" spans="2:4">
      <c r="B251" s="118" t="s">
        <v>617</v>
      </c>
      <c r="C251" s="104" t="s">
        <v>628</v>
      </c>
      <c r="D251" s="4"/>
    </row>
    <row r="252" spans="2:4">
      <c r="B252" s="114" t="s">
        <v>618</v>
      </c>
      <c r="C252" s="104" t="s">
        <v>628</v>
      </c>
      <c r="D252" s="82"/>
    </row>
    <row r="253" spans="2:4">
      <c r="B253" s="119" t="s">
        <v>619</v>
      </c>
      <c r="C253" s="104" t="s">
        <v>628</v>
      </c>
      <c r="D253" s="4"/>
    </row>
    <row r="254" spans="2:4">
      <c r="B254" s="119" t="s">
        <v>620</v>
      </c>
      <c r="C254" s="104" t="s">
        <v>628</v>
      </c>
      <c r="D254" s="66"/>
    </row>
    <row r="255" spans="2:4">
      <c r="B255" s="114" t="s">
        <v>621</v>
      </c>
      <c r="C255" s="104" t="s">
        <v>640</v>
      </c>
      <c r="D255" s="66"/>
    </row>
    <row r="256" spans="2:4" ht="15" customHeight="1">
      <c r="B256" s="114" t="s">
        <v>934</v>
      </c>
      <c r="C256" s="120" t="s">
        <v>1055</v>
      </c>
      <c r="D256" s="66"/>
    </row>
    <row r="257" spans="2:4" ht="13.5" customHeight="1">
      <c r="B257" s="114" t="s">
        <v>935</v>
      </c>
      <c r="C257" s="120" t="s">
        <v>1057</v>
      </c>
      <c r="D257" s="66"/>
    </row>
    <row r="258" spans="2:4" ht="14.25" customHeight="1">
      <c r="B258" s="114" t="s">
        <v>936</v>
      </c>
      <c r="C258" s="120" t="s">
        <v>1056</v>
      </c>
      <c r="D258" s="66"/>
    </row>
    <row r="259" spans="2:4" ht="28.9" customHeight="1">
      <c r="B259" s="102" t="s">
        <v>622</v>
      </c>
      <c r="C259" s="104" t="s">
        <v>1077</v>
      </c>
      <c r="D259" s="66"/>
    </row>
    <row r="260" spans="2:4">
      <c r="B260" s="102" t="s">
        <v>624</v>
      </c>
      <c r="C260" s="103" t="s">
        <v>629</v>
      </c>
      <c r="D260" s="4"/>
    </row>
    <row r="261" spans="2:4">
      <c r="B261" s="102" t="s">
        <v>625</v>
      </c>
      <c r="C261" s="104" t="s">
        <v>1059</v>
      </c>
      <c r="D261" s="4"/>
    </row>
    <row r="262" spans="2:4">
      <c r="B262" s="102" t="s">
        <v>626</v>
      </c>
      <c r="C262" s="104" t="s">
        <v>630</v>
      </c>
      <c r="D262" s="4"/>
    </row>
    <row r="263" spans="2:4">
      <c r="B263" s="102" t="s">
        <v>427</v>
      </c>
      <c r="C263" s="104" t="s">
        <v>631</v>
      </c>
      <c r="D263" s="4"/>
    </row>
    <row r="264" spans="2:4" ht="30">
      <c r="B264" s="102" t="s">
        <v>627</v>
      </c>
      <c r="C264" s="104" t="s">
        <v>1078</v>
      </c>
      <c r="D264" s="4"/>
    </row>
    <row r="265" spans="2:4">
      <c r="B265" s="102" t="s">
        <v>174</v>
      </c>
      <c r="C265" s="103" t="s">
        <v>632</v>
      </c>
      <c r="D265" s="4"/>
    </row>
    <row r="266" spans="2:4" ht="15.75">
      <c r="B266" s="102" t="s">
        <v>175</v>
      </c>
      <c r="C266" s="103" t="s">
        <v>633</v>
      </c>
      <c r="D266" s="71"/>
    </row>
    <row r="267" spans="2:4" ht="30">
      <c r="B267" s="102" t="s">
        <v>446</v>
      </c>
      <c r="C267" s="103" t="s">
        <v>937</v>
      </c>
      <c r="D267" s="4"/>
    </row>
    <row r="268" spans="2:4" ht="21" customHeight="1">
      <c r="B268" s="451" t="s">
        <v>921</v>
      </c>
      <c r="C268" s="452"/>
      <c r="D268" s="4"/>
    </row>
    <row r="269" spans="2:4">
      <c r="B269" s="102" t="s">
        <v>145</v>
      </c>
      <c r="C269" s="103" t="s">
        <v>634</v>
      </c>
      <c r="D269" s="68"/>
    </row>
    <row r="270" spans="2:4">
      <c r="B270" s="102" t="s">
        <v>262</v>
      </c>
      <c r="C270" s="124"/>
      <c r="D270" s="4"/>
    </row>
    <row r="271" spans="2:4" ht="30">
      <c r="B271" s="102" t="s">
        <v>428</v>
      </c>
      <c r="C271" s="104" t="s">
        <v>871</v>
      </c>
      <c r="D271" s="4"/>
    </row>
    <row r="272" spans="2:4">
      <c r="B272" s="102" t="s">
        <v>429</v>
      </c>
      <c r="C272" s="104" t="s">
        <v>726</v>
      </c>
      <c r="D272" s="4"/>
    </row>
    <row r="273" spans="2:4" ht="30">
      <c r="B273" s="102" t="s">
        <v>430</v>
      </c>
      <c r="C273" s="104" t="s">
        <v>727</v>
      </c>
      <c r="D273" s="4"/>
    </row>
    <row r="274" spans="2:4">
      <c r="B274" s="102" t="s">
        <v>93</v>
      </c>
      <c r="C274" s="124"/>
      <c r="D274" s="4"/>
    </row>
    <row r="275" spans="2:4" ht="28.5">
      <c r="B275" s="102" t="s">
        <v>428</v>
      </c>
      <c r="C275" s="104" t="s">
        <v>848</v>
      </c>
      <c r="D275" s="4"/>
    </row>
    <row r="276" spans="2:4">
      <c r="B276" s="102" t="s">
        <v>429</v>
      </c>
      <c r="C276" s="104" t="s">
        <v>728</v>
      </c>
      <c r="D276" s="4"/>
    </row>
    <row r="277" spans="2:4" ht="28.5">
      <c r="B277" s="102" t="s">
        <v>430</v>
      </c>
      <c r="C277" s="104" t="s">
        <v>729</v>
      </c>
      <c r="D277" s="4"/>
    </row>
    <row r="278" spans="2:4">
      <c r="B278" s="102" t="s">
        <v>94</v>
      </c>
      <c r="C278" s="124"/>
      <c r="D278" s="4"/>
    </row>
    <row r="279" spans="2:4" ht="28.5">
      <c r="B279" s="102" t="s">
        <v>428</v>
      </c>
      <c r="C279" s="104" t="s">
        <v>850</v>
      </c>
      <c r="D279" s="4"/>
    </row>
    <row r="280" spans="2:4">
      <c r="B280" s="102" t="s">
        <v>429</v>
      </c>
      <c r="C280" s="104" t="s">
        <v>730</v>
      </c>
      <c r="D280" s="66"/>
    </row>
    <row r="281" spans="2:4" ht="28.5">
      <c r="B281" s="102" t="s">
        <v>430</v>
      </c>
      <c r="C281" s="104" t="s">
        <v>731</v>
      </c>
      <c r="D281" s="66"/>
    </row>
    <row r="282" spans="2:4">
      <c r="B282" s="102" t="s">
        <v>150</v>
      </c>
      <c r="C282" s="124"/>
      <c r="D282" s="4"/>
    </row>
    <row r="283" spans="2:4" ht="30">
      <c r="B283" s="102" t="s">
        <v>428</v>
      </c>
      <c r="C283" s="104" t="s">
        <v>849</v>
      </c>
      <c r="D283" s="4"/>
    </row>
    <row r="284" spans="2:4">
      <c r="B284" s="102" t="s">
        <v>429</v>
      </c>
      <c r="C284" s="104" t="s">
        <v>715</v>
      </c>
      <c r="D284" s="4"/>
    </row>
    <row r="285" spans="2:4" ht="30">
      <c r="B285" s="102" t="s">
        <v>430</v>
      </c>
      <c r="C285" s="104" t="s">
        <v>717</v>
      </c>
      <c r="D285" s="4"/>
    </row>
    <row r="286" spans="2:4" ht="15" customHeight="1">
      <c r="B286" s="102" t="s">
        <v>151</v>
      </c>
      <c r="C286" s="103" t="s">
        <v>732</v>
      </c>
      <c r="D286" s="4"/>
    </row>
    <row r="287" spans="2:4">
      <c r="B287" s="102" t="s">
        <v>148</v>
      </c>
      <c r="C287" s="104" t="s">
        <v>148</v>
      </c>
      <c r="D287" s="4"/>
    </row>
    <row r="288" spans="2:4" ht="30">
      <c r="B288" s="102" t="s">
        <v>152</v>
      </c>
      <c r="C288" s="104" t="s">
        <v>733</v>
      </c>
      <c r="D288" s="4"/>
    </row>
    <row r="289" spans="2:4" ht="18" customHeight="1">
      <c r="B289" s="455" t="s">
        <v>922</v>
      </c>
      <c r="C289" s="456"/>
      <c r="D289" s="4"/>
    </row>
    <row r="290" spans="2:4">
      <c r="B290" s="102" t="s">
        <v>89</v>
      </c>
      <c r="C290" s="103" t="s">
        <v>775</v>
      </c>
      <c r="D290" s="68"/>
    </row>
    <row r="291" spans="2:4">
      <c r="B291" s="102" t="s">
        <v>771</v>
      </c>
      <c r="C291" s="103" t="s">
        <v>776</v>
      </c>
      <c r="D291" s="68"/>
    </row>
    <row r="292" spans="2:4">
      <c r="B292" s="102" t="s">
        <v>773</v>
      </c>
      <c r="C292" s="103" t="s">
        <v>777</v>
      </c>
      <c r="D292" s="68"/>
    </row>
    <row r="293" spans="2:4">
      <c r="B293" s="102" t="s">
        <v>262</v>
      </c>
      <c r="C293" s="124"/>
      <c r="D293" s="4"/>
    </row>
    <row r="294" spans="2:4" ht="30">
      <c r="B294" s="102" t="s">
        <v>431</v>
      </c>
      <c r="C294" s="104" t="s">
        <v>849</v>
      </c>
      <c r="D294" s="4"/>
    </row>
    <row r="295" spans="2:4">
      <c r="B295" s="102" t="s">
        <v>432</v>
      </c>
      <c r="C295" s="104" t="s">
        <v>715</v>
      </c>
      <c r="D295" s="4"/>
    </row>
    <row r="296" spans="2:4" ht="30">
      <c r="B296" s="102" t="s">
        <v>716</v>
      </c>
      <c r="C296" s="104" t="s">
        <v>717</v>
      </c>
      <c r="D296" s="4"/>
    </row>
    <row r="297" spans="2:4">
      <c r="B297" s="102" t="s">
        <v>93</v>
      </c>
      <c r="C297" s="124"/>
      <c r="D297" s="4"/>
    </row>
    <row r="298" spans="2:4" ht="28.5">
      <c r="B298" s="102" t="s">
        <v>431</v>
      </c>
      <c r="C298" s="104" t="s">
        <v>851</v>
      </c>
      <c r="D298" s="4"/>
    </row>
    <row r="299" spans="2:4">
      <c r="B299" s="102" t="s">
        <v>432</v>
      </c>
      <c r="C299" s="104" t="s">
        <v>718</v>
      </c>
      <c r="D299" s="4"/>
    </row>
    <row r="300" spans="2:4" ht="28.5">
      <c r="B300" s="102" t="s">
        <v>433</v>
      </c>
      <c r="C300" s="104" t="s">
        <v>719</v>
      </c>
      <c r="D300" s="4"/>
    </row>
    <row r="301" spans="2:4">
      <c r="B301" s="102" t="s">
        <v>94</v>
      </c>
      <c r="C301" s="124"/>
      <c r="D301" s="4"/>
    </row>
    <row r="302" spans="2:4" ht="28.5">
      <c r="B302" s="102" t="s">
        <v>431</v>
      </c>
      <c r="C302" s="104" t="s">
        <v>852</v>
      </c>
      <c r="D302" s="4"/>
    </row>
    <row r="303" spans="2:4">
      <c r="B303" s="102" t="s">
        <v>432</v>
      </c>
      <c r="C303" s="104" t="s">
        <v>720</v>
      </c>
      <c r="D303" s="4"/>
    </row>
    <row r="304" spans="2:4" ht="28.5">
      <c r="B304" s="102" t="s">
        <v>433</v>
      </c>
      <c r="C304" s="104" t="s">
        <v>721</v>
      </c>
      <c r="D304" s="4"/>
    </row>
    <row r="305" spans="2:4">
      <c r="B305" s="102" t="s">
        <v>355</v>
      </c>
      <c r="C305" s="124"/>
      <c r="D305" s="4"/>
    </row>
    <row r="306" spans="2:4" ht="28.5">
      <c r="B306" s="102" t="s">
        <v>431</v>
      </c>
      <c r="C306" s="104" t="s">
        <v>853</v>
      </c>
      <c r="D306" s="4"/>
    </row>
    <row r="307" spans="2:4">
      <c r="B307" s="102" t="s">
        <v>432</v>
      </c>
      <c r="C307" s="104" t="s">
        <v>788</v>
      </c>
      <c r="D307" s="4"/>
    </row>
    <row r="308" spans="2:4" ht="28.5">
      <c r="B308" s="102" t="s">
        <v>433</v>
      </c>
      <c r="C308" s="104" t="s">
        <v>789</v>
      </c>
      <c r="D308" s="4"/>
    </row>
    <row r="309" spans="2:4">
      <c r="B309" s="102" t="s">
        <v>722</v>
      </c>
      <c r="C309" s="103" t="s">
        <v>722</v>
      </c>
      <c r="D309" s="4"/>
    </row>
    <row r="310" spans="2:4">
      <c r="B310" s="102" t="s">
        <v>723</v>
      </c>
      <c r="C310" s="104" t="s">
        <v>723</v>
      </c>
      <c r="D310" s="4"/>
    </row>
    <row r="311" spans="2:4">
      <c r="B311" s="102" t="s">
        <v>774</v>
      </c>
      <c r="C311" s="104" t="s">
        <v>779</v>
      </c>
      <c r="D311" s="4"/>
    </row>
    <row r="312" spans="2:4" ht="30">
      <c r="B312" s="102" t="s">
        <v>778</v>
      </c>
      <c r="C312" s="104" t="s">
        <v>780</v>
      </c>
      <c r="D312" s="4"/>
    </row>
    <row r="313" spans="2:4" ht="15.75">
      <c r="B313" s="102" t="s">
        <v>90</v>
      </c>
      <c r="C313" s="104" t="s">
        <v>724</v>
      </c>
      <c r="D313" s="74"/>
    </row>
    <row r="314" spans="2:4" ht="30">
      <c r="B314" s="102" t="s">
        <v>144</v>
      </c>
      <c r="C314" s="104" t="s">
        <v>725</v>
      </c>
      <c r="D314" s="74"/>
    </row>
    <row r="315" spans="2:4" ht="19.5">
      <c r="B315" s="125" t="s">
        <v>434</v>
      </c>
      <c r="C315" s="117" t="s">
        <v>938</v>
      </c>
      <c r="D315" s="70"/>
    </row>
    <row r="316" spans="2:4" ht="30" customHeight="1">
      <c r="B316" s="125" t="s">
        <v>990</v>
      </c>
      <c r="C316" s="103" t="s">
        <v>938</v>
      </c>
      <c r="D316" s="4"/>
    </row>
    <row r="317" spans="2:4">
      <c r="B317" s="449" t="s">
        <v>1083</v>
      </c>
      <c r="C317" s="450"/>
      <c r="D317" s="4"/>
    </row>
    <row r="318" spans="2:4">
      <c r="B318" s="449" t="s">
        <v>244</v>
      </c>
      <c r="C318" s="450"/>
      <c r="D318" s="4"/>
    </row>
    <row r="319" spans="2:4" ht="30">
      <c r="B319" s="102" t="s">
        <v>563</v>
      </c>
      <c r="C319" s="104" t="s">
        <v>939</v>
      </c>
      <c r="D319" s="4"/>
    </row>
    <row r="320" spans="2:4" ht="30">
      <c r="B320" s="102" t="s">
        <v>564</v>
      </c>
      <c r="C320" s="104" t="s">
        <v>940</v>
      </c>
      <c r="D320" s="4"/>
    </row>
    <row r="321" spans="2:4" ht="30">
      <c r="B321" s="102" t="s">
        <v>565</v>
      </c>
      <c r="C321" s="104" t="s">
        <v>941</v>
      </c>
      <c r="D321" s="4"/>
    </row>
    <row r="322" spans="2:4" ht="30">
      <c r="B322" s="102" t="s">
        <v>566</v>
      </c>
      <c r="C322" s="104" t="s">
        <v>942</v>
      </c>
      <c r="D322" s="4"/>
    </row>
    <row r="323" spans="2:4" ht="30">
      <c r="B323" s="102" t="s">
        <v>567</v>
      </c>
      <c r="C323" s="104" t="s">
        <v>943</v>
      </c>
      <c r="D323" s="4"/>
    </row>
    <row r="324" spans="2:4" ht="30">
      <c r="B324" s="102" t="s">
        <v>568</v>
      </c>
      <c r="C324" s="104" t="s">
        <v>944</v>
      </c>
      <c r="D324" s="4"/>
    </row>
    <row r="325" spans="2:4" ht="30">
      <c r="B325" s="102" t="s">
        <v>569</v>
      </c>
      <c r="C325" s="104" t="s">
        <v>945</v>
      </c>
      <c r="D325" s="4"/>
    </row>
    <row r="326" spans="2:4" ht="30">
      <c r="B326" s="102" t="s">
        <v>570</v>
      </c>
      <c r="C326" s="104" t="s">
        <v>946</v>
      </c>
      <c r="D326" s="4"/>
    </row>
    <row r="327" spans="2:4" ht="30">
      <c r="B327" s="102" t="s">
        <v>571</v>
      </c>
      <c r="C327" s="104" t="s">
        <v>947</v>
      </c>
      <c r="D327" s="4"/>
    </row>
    <row r="328" spans="2:4" ht="30">
      <c r="B328" s="102" t="s">
        <v>572</v>
      </c>
      <c r="C328" s="104" t="s">
        <v>948</v>
      </c>
      <c r="D328" s="4"/>
    </row>
    <row r="329" spans="2:4" ht="30">
      <c r="B329" s="102" t="s">
        <v>573</v>
      </c>
      <c r="C329" s="104" t="s">
        <v>949</v>
      </c>
      <c r="D329" s="4"/>
    </row>
    <row r="330" spans="2:4" ht="30">
      <c r="B330" s="102" t="s">
        <v>574</v>
      </c>
      <c r="C330" s="104" t="s">
        <v>950</v>
      </c>
      <c r="D330" s="4"/>
    </row>
    <row r="331" spans="2:4" ht="30">
      <c r="B331" s="102" t="s">
        <v>575</v>
      </c>
      <c r="C331" s="104" t="s">
        <v>951</v>
      </c>
      <c r="D331" s="4"/>
    </row>
    <row r="332" spans="2:4" ht="30">
      <c r="B332" s="102" t="s">
        <v>576</v>
      </c>
      <c r="C332" s="104" t="s">
        <v>952</v>
      </c>
      <c r="D332" s="4"/>
    </row>
    <row r="333" spans="2:4" ht="30">
      <c r="B333" s="102" t="s">
        <v>577</v>
      </c>
      <c r="C333" s="104" t="s">
        <v>953</v>
      </c>
      <c r="D333" s="4"/>
    </row>
    <row r="334" spans="2:4" ht="30">
      <c r="B334" s="102" t="s">
        <v>578</v>
      </c>
      <c r="C334" s="104" t="s">
        <v>954</v>
      </c>
      <c r="D334" s="4"/>
    </row>
    <row r="335" spans="2:4" ht="30">
      <c r="B335" s="102" t="s">
        <v>579</v>
      </c>
      <c r="C335" s="104" t="s">
        <v>955</v>
      </c>
      <c r="D335" s="4"/>
    </row>
    <row r="336" spans="2:4" ht="30">
      <c r="B336" s="102" t="s">
        <v>580</v>
      </c>
      <c r="C336" s="104" t="s">
        <v>956</v>
      </c>
      <c r="D336" s="4"/>
    </row>
    <row r="337" spans="2:4" ht="30">
      <c r="B337" s="102" t="s">
        <v>581</v>
      </c>
      <c r="C337" s="104" t="s">
        <v>957</v>
      </c>
      <c r="D337" s="4"/>
    </row>
    <row r="338" spans="2:4" ht="30">
      <c r="B338" s="102" t="s">
        <v>582</v>
      </c>
      <c r="C338" s="104" t="s">
        <v>958</v>
      </c>
      <c r="D338" s="4"/>
    </row>
    <row r="339" spans="2:4">
      <c r="B339" s="449" t="s">
        <v>1063</v>
      </c>
      <c r="C339" s="450"/>
      <c r="D339" s="4"/>
    </row>
    <row r="340" spans="2:4" ht="30">
      <c r="B340" s="136" t="s">
        <v>446</v>
      </c>
      <c r="C340" s="117" t="s">
        <v>1065</v>
      </c>
      <c r="D340" s="4"/>
    </row>
    <row r="341" spans="2:4" ht="15.75">
      <c r="B341" s="449" t="s">
        <v>1062</v>
      </c>
      <c r="C341" s="450"/>
      <c r="D341" s="77"/>
    </row>
    <row r="342" spans="2:4">
      <c r="B342" s="102" t="s">
        <v>181</v>
      </c>
      <c r="C342" s="104" t="s">
        <v>583</v>
      </c>
      <c r="D342" s="66"/>
    </row>
    <row r="343" spans="2:4" ht="30">
      <c r="B343" s="102" t="s">
        <v>182</v>
      </c>
      <c r="C343" s="104" t="s">
        <v>584</v>
      </c>
      <c r="D343" s="66"/>
    </row>
    <row r="344" spans="2:4">
      <c r="B344" s="102" t="s">
        <v>183</v>
      </c>
      <c r="C344" s="104" t="s">
        <v>585</v>
      </c>
      <c r="D344" s="66"/>
    </row>
    <row r="345" spans="2:4">
      <c r="B345" s="102" t="s">
        <v>206</v>
      </c>
      <c r="C345" s="104" t="s">
        <v>586</v>
      </c>
      <c r="D345" s="66"/>
    </row>
    <row r="346" spans="2:4" ht="19.5">
      <c r="B346" s="451" t="s">
        <v>1084</v>
      </c>
      <c r="C346" s="452"/>
      <c r="D346" s="78"/>
    </row>
    <row r="347" spans="2:4" ht="15.75">
      <c r="B347" s="449" t="s">
        <v>817</v>
      </c>
      <c r="C347" s="450"/>
      <c r="D347" s="77"/>
    </row>
    <row r="348" spans="2:4" ht="30">
      <c r="B348" s="102" t="s">
        <v>106</v>
      </c>
      <c r="C348" s="104" t="s">
        <v>854</v>
      </c>
      <c r="D348" s="4"/>
    </row>
    <row r="349" spans="2:4">
      <c r="B349" s="102" t="s">
        <v>107</v>
      </c>
      <c r="C349" s="104" t="s">
        <v>587</v>
      </c>
      <c r="D349" s="4"/>
    </row>
    <row r="350" spans="2:4">
      <c r="B350" s="102" t="s">
        <v>201</v>
      </c>
      <c r="C350" s="104" t="s">
        <v>588</v>
      </c>
      <c r="D350" s="4"/>
    </row>
    <row r="351" spans="2:4" ht="30">
      <c r="B351" s="102" t="s">
        <v>108</v>
      </c>
      <c r="C351" s="104" t="s">
        <v>855</v>
      </c>
      <c r="D351" s="4"/>
    </row>
    <row r="352" spans="2:4">
      <c r="B352" s="102" t="s">
        <v>107</v>
      </c>
      <c r="C352" s="104" t="s">
        <v>589</v>
      </c>
      <c r="D352" s="4"/>
    </row>
    <row r="353" spans="2:4">
      <c r="B353" s="102" t="s">
        <v>201</v>
      </c>
      <c r="C353" s="104" t="s">
        <v>591</v>
      </c>
      <c r="D353" s="4"/>
    </row>
    <row r="354" spans="2:4" ht="15.75">
      <c r="B354" s="449" t="s">
        <v>818</v>
      </c>
      <c r="C354" s="450"/>
      <c r="D354" s="77"/>
    </row>
    <row r="355" spans="2:4" ht="30">
      <c r="B355" s="102" t="s">
        <v>106</v>
      </c>
      <c r="C355" s="104" t="s">
        <v>856</v>
      </c>
      <c r="D355" s="4"/>
    </row>
    <row r="356" spans="2:4">
      <c r="B356" s="102" t="s">
        <v>107</v>
      </c>
      <c r="C356" s="104" t="s">
        <v>590</v>
      </c>
      <c r="D356" s="4"/>
    </row>
    <row r="357" spans="2:4">
      <c r="B357" s="102" t="s">
        <v>201</v>
      </c>
      <c r="C357" s="104" t="s">
        <v>588</v>
      </c>
      <c r="D357" s="4"/>
    </row>
    <row r="358" spans="2:4" ht="30">
      <c r="B358" s="102" t="s">
        <v>108</v>
      </c>
      <c r="C358" s="104" t="s">
        <v>857</v>
      </c>
      <c r="D358" s="4"/>
    </row>
    <row r="359" spans="2:4">
      <c r="B359" s="102" t="s">
        <v>107</v>
      </c>
      <c r="C359" s="104" t="s">
        <v>589</v>
      </c>
      <c r="D359" s="4"/>
    </row>
    <row r="360" spans="2:4">
      <c r="B360" s="102" t="s">
        <v>201</v>
      </c>
      <c r="C360" s="104" t="s">
        <v>591</v>
      </c>
      <c r="D360" s="4"/>
    </row>
    <row r="361" spans="2:4" ht="15.75">
      <c r="B361" s="449" t="s">
        <v>819</v>
      </c>
      <c r="C361" s="450"/>
      <c r="D361" s="77"/>
    </row>
    <row r="362" spans="2:4" ht="30">
      <c r="B362" s="102" t="s">
        <v>106</v>
      </c>
      <c r="C362" s="104" t="s">
        <v>858</v>
      </c>
      <c r="D362" s="4"/>
    </row>
    <row r="363" spans="2:4">
      <c r="B363" s="102" t="s">
        <v>107</v>
      </c>
      <c r="C363" s="104" t="s">
        <v>592</v>
      </c>
      <c r="D363" s="4"/>
    </row>
    <row r="364" spans="2:4">
      <c r="B364" s="102" t="s">
        <v>201</v>
      </c>
      <c r="C364" s="104" t="s">
        <v>588</v>
      </c>
      <c r="D364" s="4"/>
    </row>
    <row r="365" spans="2:4" ht="30">
      <c r="B365" s="102" t="s">
        <v>108</v>
      </c>
      <c r="C365" s="104" t="s">
        <v>859</v>
      </c>
      <c r="D365" s="4"/>
    </row>
    <row r="366" spans="2:4">
      <c r="B366" s="102" t="s">
        <v>107</v>
      </c>
      <c r="C366" s="104" t="s">
        <v>589</v>
      </c>
      <c r="D366" s="4"/>
    </row>
    <row r="367" spans="2:4">
      <c r="B367" s="102" t="s">
        <v>201</v>
      </c>
      <c r="C367" s="104" t="s">
        <v>591</v>
      </c>
      <c r="D367" s="4"/>
    </row>
    <row r="368" spans="2:4">
      <c r="B368" s="449" t="s">
        <v>648</v>
      </c>
      <c r="C368" s="450"/>
      <c r="D368" s="4"/>
    </row>
    <row r="369" spans="2:4" ht="30">
      <c r="B369" s="102" t="s">
        <v>155</v>
      </c>
      <c r="C369" s="104" t="s">
        <v>860</v>
      </c>
      <c r="D369" s="4"/>
    </row>
    <row r="370" spans="2:4">
      <c r="B370" s="102" t="s">
        <v>546</v>
      </c>
      <c r="C370" s="104" t="s">
        <v>547</v>
      </c>
      <c r="D370" s="4"/>
    </row>
    <row r="371" spans="2:4">
      <c r="B371" s="102" t="s">
        <v>201</v>
      </c>
      <c r="C371" s="104" t="s">
        <v>548</v>
      </c>
      <c r="D371" s="4"/>
    </row>
    <row r="372" spans="2:4" ht="15.75">
      <c r="B372" s="449" t="s">
        <v>650</v>
      </c>
      <c r="C372" s="450"/>
      <c r="D372" s="77"/>
    </row>
    <row r="373" spans="2:4" ht="15" customHeight="1">
      <c r="B373" s="102" t="s">
        <v>110</v>
      </c>
      <c r="C373" s="104" t="s">
        <v>861</v>
      </c>
      <c r="D373" s="4"/>
    </row>
    <row r="374" spans="2:4" ht="13.15" customHeight="1">
      <c r="B374" s="102" t="s">
        <v>649</v>
      </c>
      <c r="C374" s="104" t="s">
        <v>656</v>
      </c>
      <c r="D374" s="4"/>
    </row>
    <row r="375" spans="2:4">
      <c r="B375" s="102" t="s">
        <v>201</v>
      </c>
      <c r="C375" s="104" t="s">
        <v>657</v>
      </c>
      <c r="D375" s="4"/>
    </row>
    <row r="376" spans="2:4" ht="15.75">
      <c r="B376" s="449" t="s">
        <v>176</v>
      </c>
      <c r="C376" s="450"/>
      <c r="D376" s="77"/>
    </row>
    <row r="377" spans="2:4" ht="13.9" customHeight="1">
      <c r="B377" s="102" t="s">
        <v>646</v>
      </c>
      <c r="C377" s="104" t="s">
        <v>862</v>
      </c>
      <c r="D377" s="66"/>
    </row>
    <row r="378" spans="2:4" ht="30">
      <c r="B378" s="102" t="s">
        <v>177</v>
      </c>
      <c r="C378" s="104" t="s">
        <v>654</v>
      </c>
      <c r="D378" s="66"/>
    </row>
    <row r="379" spans="2:4">
      <c r="B379" s="102" t="s">
        <v>653</v>
      </c>
      <c r="C379" s="104" t="s">
        <v>655</v>
      </c>
      <c r="D379" s="4"/>
    </row>
    <row r="380" spans="2:4">
      <c r="B380" s="102" t="s">
        <v>163</v>
      </c>
      <c r="C380" s="104" t="s">
        <v>642</v>
      </c>
      <c r="D380" s="4"/>
    </row>
    <row r="381" spans="2:4">
      <c r="B381" s="102" t="s">
        <v>164</v>
      </c>
      <c r="C381" s="104" t="s">
        <v>658</v>
      </c>
      <c r="D381" s="4"/>
    </row>
    <row r="382" spans="2:4">
      <c r="B382" s="102" t="s">
        <v>166</v>
      </c>
      <c r="C382" s="104" t="s">
        <v>991</v>
      </c>
      <c r="D382" s="4"/>
    </row>
    <row r="383" spans="2:4" ht="15.75">
      <c r="B383" s="449" t="s">
        <v>706</v>
      </c>
      <c r="C383" s="450"/>
      <c r="D383" s="77"/>
    </row>
    <row r="384" spans="2:4">
      <c r="B384" s="102" t="s">
        <v>769</v>
      </c>
      <c r="C384" s="104" t="s">
        <v>1053</v>
      </c>
      <c r="D384" s="4"/>
    </row>
    <row r="385" spans="2:4">
      <c r="B385" s="102" t="s">
        <v>768</v>
      </c>
      <c r="C385" s="104" t="s">
        <v>709</v>
      </c>
      <c r="D385" s="4"/>
    </row>
    <row r="386" spans="2:4" ht="28.5">
      <c r="B386" s="102" t="s">
        <v>707</v>
      </c>
      <c r="C386" s="104" t="s">
        <v>708</v>
      </c>
      <c r="D386" s="4"/>
    </row>
    <row r="387" spans="2:4" ht="30">
      <c r="B387" s="102" t="s">
        <v>542</v>
      </c>
      <c r="C387" s="104" t="s">
        <v>710</v>
      </c>
      <c r="D387" s="4"/>
    </row>
    <row r="388" spans="2:4" ht="30">
      <c r="B388" s="102" t="s">
        <v>543</v>
      </c>
      <c r="C388" s="104" t="s">
        <v>752</v>
      </c>
      <c r="D388" s="4"/>
    </row>
    <row r="389" spans="2:4" ht="18.75">
      <c r="B389" s="453" t="s">
        <v>966</v>
      </c>
      <c r="C389" s="454"/>
      <c r="D389" s="79"/>
    </row>
    <row r="390" spans="2:4" ht="21" customHeight="1">
      <c r="B390" s="451" t="s">
        <v>796</v>
      </c>
      <c r="C390" s="452"/>
      <c r="D390" s="78"/>
    </row>
    <row r="391" spans="2:4" ht="18.75" customHeight="1">
      <c r="B391" s="451" t="s">
        <v>1066</v>
      </c>
      <c r="C391" s="452"/>
      <c r="D391" s="78"/>
    </row>
    <row r="392" spans="2:4">
      <c r="B392" s="102" t="s">
        <v>112</v>
      </c>
      <c r="C392" s="103" t="s">
        <v>596</v>
      </c>
      <c r="D392" s="4"/>
    </row>
    <row r="393" spans="2:4">
      <c r="B393" s="102" t="s">
        <v>113</v>
      </c>
      <c r="C393" s="103" t="s">
        <v>597</v>
      </c>
      <c r="D393" s="4"/>
    </row>
    <row r="394" spans="2:4">
      <c r="B394" s="102" t="s">
        <v>114</v>
      </c>
      <c r="C394" s="103" t="s">
        <v>1067</v>
      </c>
      <c r="D394" s="4"/>
    </row>
    <row r="395" spans="2:4">
      <c r="B395" s="102" t="s">
        <v>790</v>
      </c>
      <c r="C395" s="104" t="s">
        <v>786</v>
      </c>
      <c r="D395" s="66"/>
    </row>
    <row r="396" spans="2:4">
      <c r="B396" s="102" t="s">
        <v>392</v>
      </c>
      <c r="C396" s="104" t="s">
        <v>645</v>
      </c>
      <c r="D396" s="68"/>
    </row>
    <row r="397" spans="2:4" ht="15.75">
      <c r="B397" s="449" t="s">
        <v>1068</v>
      </c>
      <c r="C397" s="450"/>
      <c r="D397" s="77"/>
    </row>
    <row r="398" spans="2:4">
      <c r="B398" s="102" t="s">
        <v>112</v>
      </c>
      <c r="C398" s="103" t="s">
        <v>596</v>
      </c>
      <c r="D398" s="4"/>
    </row>
    <row r="399" spans="2:4">
      <c r="B399" s="102" t="s">
        <v>113</v>
      </c>
      <c r="C399" s="103" t="s">
        <v>597</v>
      </c>
      <c r="D399" s="4"/>
    </row>
    <row r="400" spans="2:4">
      <c r="B400" s="102" t="s">
        <v>114</v>
      </c>
      <c r="C400" s="103" t="s">
        <v>1067</v>
      </c>
      <c r="D400" s="4"/>
    </row>
    <row r="401" spans="2:4">
      <c r="B401" s="102" t="s">
        <v>791</v>
      </c>
      <c r="C401" s="104" t="s">
        <v>792</v>
      </c>
      <c r="D401" s="66"/>
    </row>
    <row r="402" spans="2:4">
      <c r="B402" s="102" t="s">
        <v>116</v>
      </c>
      <c r="C402" s="104" t="s">
        <v>793</v>
      </c>
      <c r="D402" s="68"/>
    </row>
    <row r="403" spans="2:4" ht="15.75">
      <c r="B403" s="449" t="s">
        <v>1069</v>
      </c>
      <c r="C403" s="450"/>
      <c r="D403" s="77"/>
    </row>
    <row r="404" spans="2:4">
      <c r="B404" s="102" t="s">
        <v>112</v>
      </c>
      <c r="C404" s="103" t="s">
        <v>596</v>
      </c>
      <c r="D404" s="4"/>
    </row>
    <row r="405" spans="2:4">
      <c r="B405" s="102" t="s">
        <v>113</v>
      </c>
      <c r="C405" s="103" t="s">
        <v>597</v>
      </c>
      <c r="D405" s="4"/>
    </row>
    <row r="406" spans="2:4">
      <c r="B406" s="102" t="s">
        <v>114</v>
      </c>
      <c r="C406" s="103" t="s">
        <v>1067</v>
      </c>
      <c r="D406" s="4"/>
    </row>
    <row r="407" spans="2:4">
      <c r="B407" s="102" t="s">
        <v>165</v>
      </c>
      <c r="C407" s="104" t="s">
        <v>535</v>
      </c>
      <c r="D407" s="4"/>
    </row>
    <row r="408" spans="2:4" ht="16.5" customHeight="1">
      <c r="B408" s="102" t="s">
        <v>712</v>
      </c>
      <c r="C408" s="104" t="s">
        <v>711</v>
      </c>
      <c r="D408" s="4"/>
    </row>
    <row r="409" spans="2:4">
      <c r="B409" s="102" t="s">
        <v>264</v>
      </c>
      <c r="C409" s="104" t="s">
        <v>876</v>
      </c>
      <c r="D409" s="4"/>
    </row>
    <row r="410" spans="2:4">
      <c r="B410" s="102" t="s">
        <v>263</v>
      </c>
      <c r="C410" s="104" t="s">
        <v>598</v>
      </c>
      <c r="D410" s="4"/>
    </row>
    <row r="411" spans="2:4">
      <c r="B411" s="102" t="s">
        <v>536</v>
      </c>
      <c r="C411" s="104" t="s">
        <v>537</v>
      </c>
      <c r="D411" s="4"/>
    </row>
    <row r="412" spans="2:4" ht="15" customHeight="1">
      <c r="B412" s="102" t="s">
        <v>264</v>
      </c>
      <c r="C412" s="104" t="s">
        <v>877</v>
      </c>
      <c r="D412" s="4"/>
    </row>
    <row r="413" spans="2:4" ht="15" customHeight="1">
      <c r="B413" s="102" t="s">
        <v>446</v>
      </c>
      <c r="C413" s="103" t="s">
        <v>959</v>
      </c>
      <c r="D413" s="4"/>
    </row>
    <row r="414" spans="2:4" ht="15.75">
      <c r="B414" s="449" t="s">
        <v>1085</v>
      </c>
      <c r="C414" s="450"/>
      <c r="D414" s="77"/>
    </row>
    <row r="415" spans="2:4">
      <c r="B415" s="102" t="s">
        <v>157</v>
      </c>
      <c r="C415" s="104" t="s">
        <v>863</v>
      </c>
      <c r="D415" s="68"/>
    </row>
    <row r="416" spans="2:4">
      <c r="B416" s="102" t="s">
        <v>393</v>
      </c>
      <c r="C416" s="104" t="s">
        <v>1054</v>
      </c>
      <c r="D416" s="68"/>
    </row>
    <row r="417" spans="2:4">
      <c r="B417" s="114" t="s">
        <v>538</v>
      </c>
      <c r="C417" s="104" t="s">
        <v>532</v>
      </c>
      <c r="D417" s="68"/>
    </row>
    <row r="418" spans="2:4">
      <c r="B418" s="114" t="s">
        <v>539</v>
      </c>
      <c r="C418" s="104" t="s">
        <v>533</v>
      </c>
      <c r="D418" s="4"/>
    </row>
    <row r="419" spans="2:4">
      <c r="B419" s="114" t="s">
        <v>540</v>
      </c>
      <c r="C419" s="104" t="s">
        <v>534</v>
      </c>
      <c r="D419" s="4"/>
    </row>
    <row r="420" spans="2:4">
      <c r="B420" s="102" t="s">
        <v>158</v>
      </c>
      <c r="C420" s="103" t="s">
        <v>766</v>
      </c>
      <c r="D420" s="4"/>
    </row>
    <row r="421" spans="2:4">
      <c r="B421" s="102" t="s">
        <v>159</v>
      </c>
      <c r="C421" s="103" t="s">
        <v>1047</v>
      </c>
      <c r="D421" s="4"/>
    </row>
    <row r="422" spans="2:4">
      <c r="B422" s="102" t="s">
        <v>160</v>
      </c>
      <c r="C422" s="104" t="s">
        <v>644</v>
      </c>
      <c r="D422" s="68"/>
    </row>
    <row r="423" spans="2:4">
      <c r="B423" s="102" t="s">
        <v>161</v>
      </c>
      <c r="C423" s="104" t="s">
        <v>754</v>
      </c>
      <c r="D423" s="68"/>
    </row>
    <row r="424" spans="2:4">
      <c r="B424" s="102" t="s">
        <v>162</v>
      </c>
      <c r="C424" s="104" t="s">
        <v>531</v>
      </c>
      <c r="D424" s="68"/>
    </row>
    <row r="425" spans="2:4">
      <c r="B425" s="451" t="s">
        <v>797</v>
      </c>
      <c r="C425" s="452"/>
      <c r="D425" s="68"/>
    </row>
    <row r="426" spans="2:4">
      <c r="B426" s="449" t="s">
        <v>798</v>
      </c>
      <c r="C426" s="450"/>
      <c r="D426" s="68"/>
    </row>
    <row r="427" spans="2:4">
      <c r="B427" s="102" t="s">
        <v>109</v>
      </c>
      <c r="C427" s="104" t="s">
        <v>864</v>
      </c>
      <c r="D427" s="68"/>
    </row>
    <row r="428" spans="2:4">
      <c r="B428" s="102" t="s">
        <v>110</v>
      </c>
      <c r="C428" s="104" t="s">
        <v>541</v>
      </c>
      <c r="D428" s="68"/>
    </row>
    <row r="429" spans="2:4">
      <c r="B429" s="102" t="s">
        <v>111</v>
      </c>
      <c r="C429" s="104" t="s">
        <v>960</v>
      </c>
      <c r="D429" s="68"/>
    </row>
    <row r="430" spans="2:4">
      <c r="B430" s="102" t="s">
        <v>995</v>
      </c>
      <c r="C430" s="130" t="s">
        <v>996</v>
      </c>
      <c r="D430" s="68"/>
    </row>
    <row r="431" spans="2:4">
      <c r="B431" s="449" t="s">
        <v>1051</v>
      </c>
      <c r="C431" s="450"/>
      <c r="D431" s="68"/>
    </row>
    <row r="432" spans="2:4">
      <c r="B432" s="102" t="s">
        <v>396</v>
      </c>
      <c r="C432" s="104" t="s">
        <v>1045</v>
      </c>
      <c r="D432" s="68"/>
    </row>
    <row r="433" spans="2:4">
      <c r="B433" s="102" t="s">
        <v>1050</v>
      </c>
      <c r="C433" s="104" t="s">
        <v>802</v>
      </c>
      <c r="D433" s="68"/>
    </row>
    <row r="434" spans="2:4">
      <c r="B434" s="102" t="s">
        <v>397</v>
      </c>
      <c r="C434" s="104" t="s">
        <v>1045</v>
      </c>
      <c r="D434" s="68"/>
    </row>
    <row r="435" spans="2:4">
      <c r="B435" s="102" t="s">
        <v>1049</v>
      </c>
      <c r="C435" s="104" t="s">
        <v>1045</v>
      </c>
      <c r="D435" s="68"/>
    </row>
    <row r="436" spans="2:4">
      <c r="B436" s="102" t="s">
        <v>753</v>
      </c>
      <c r="C436" s="104" t="s">
        <v>806</v>
      </c>
      <c r="D436" s="68"/>
    </row>
    <row r="437" spans="2:4">
      <c r="B437" s="102" t="s">
        <v>398</v>
      </c>
      <c r="C437" s="104" t="s">
        <v>805</v>
      </c>
      <c r="D437" s="68"/>
    </row>
    <row r="438" spans="2:4">
      <c r="B438" s="102" t="s">
        <v>399</v>
      </c>
      <c r="C438" s="104" t="s">
        <v>593</v>
      </c>
      <c r="D438" s="68"/>
    </row>
    <row r="439" spans="2:4">
      <c r="B439" s="102" t="s">
        <v>400</v>
      </c>
      <c r="C439" s="104" t="s">
        <v>594</v>
      </c>
      <c r="D439" s="68"/>
    </row>
    <row r="440" spans="2:4">
      <c r="B440" s="102" t="s">
        <v>115</v>
      </c>
      <c r="C440" s="104" t="s">
        <v>595</v>
      </c>
      <c r="D440" s="68"/>
    </row>
    <row r="441" spans="2:4">
      <c r="B441" s="102" t="s">
        <v>116</v>
      </c>
      <c r="C441" s="104" t="s">
        <v>643</v>
      </c>
      <c r="D441" s="68"/>
    </row>
    <row r="442" spans="2:4" ht="29.25" customHeight="1">
      <c r="B442" s="453" t="s">
        <v>965</v>
      </c>
      <c r="C442" s="454"/>
      <c r="D442" s="80"/>
    </row>
    <row r="443" spans="2:4" ht="45">
      <c r="B443" s="102" t="s">
        <v>119</v>
      </c>
      <c r="C443" s="103" t="s">
        <v>882</v>
      </c>
      <c r="D443" s="24"/>
    </row>
    <row r="444" spans="2:4" ht="49.5" customHeight="1">
      <c r="B444" s="121">
        <v>1</v>
      </c>
      <c r="C444" s="465"/>
      <c r="D444" s="4"/>
    </row>
    <row r="445" spans="2:4" ht="49.5" customHeight="1">
      <c r="B445" s="121">
        <v>0.75</v>
      </c>
      <c r="C445" s="466"/>
      <c r="D445" s="4"/>
    </row>
    <row r="446" spans="2:4" ht="49.5" customHeight="1">
      <c r="B446" s="121">
        <v>0.5</v>
      </c>
      <c r="C446" s="466"/>
      <c r="D446" s="4"/>
    </row>
    <row r="447" spans="2:4" ht="49.5" customHeight="1">
      <c r="B447" s="122" t="s">
        <v>121</v>
      </c>
      <c r="C447" s="467"/>
      <c r="D447" s="4"/>
    </row>
    <row r="448" spans="2:4" ht="17.25" customHeight="1">
      <c r="B448" s="123" t="s">
        <v>120</v>
      </c>
      <c r="C448" s="117" t="s">
        <v>938</v>
      </c>
      <c r="D448" s="78"/>
    </row>
    <row r="449" spans="2:4" ht="18" customHeight="1">
      <c r="B449" s="453" t="s">
        <v>134</v>
      </c>
      <c r="C449" s="454"/>
      <c r="D449" s="80"/>
    </row>
    <row r="450" spans="2:4" ht="26.45" customHeight="1">
      <c r="B450" s="123" t="s">
        <v>135</v>
      </c>
      <c r="C450" s="117" t="s">
        <v>961</v>
      </c>
      <c r="D450" s="78"/>
    </row>
    <row r="451" spans="2:4" ht="27.6" customHeight="1">
      <c r="B451" s="123" t="s">
        <v>139</v>
      </c>
      <c r="C451" s="117" t="s">
        <v>962</v>
      </c>
      <c r="D451" s="78"/>
    </row>
    <row r="452" spans="2:4" ht="16.149999999999999" customHeight="1">
      <c r="B452" s="123" t="s">
        <v>124</v>
      </c>
      <c r="C452" s="117" t="s">
        <v>963</v>
      </c>
      <c r="D452" s="78"/>
    </row>
    <row r="453" spans="2:4" ht="16.149999999999999" customHeight="1">
      <c r="B453" s="123" t="s">
        <v>919</v>
      </c>
      <c r="C453" s="117" t="s">
        <v>964</v>
      </c>
      <c r="D453" s="78"/>
    </row>
    <row r="454" spans="2:4" ht="28.15" customHeight="1">
      <c r="B454" s="123" t="s">
        <v>918</v>
      </c>
      <c r="C454" s="117" t="s">
        <v>964</v>
      </c>
      <c r="D454" s="78"/>
    </row>
    <row r="455" spans="2:4">
      <c r="B455" s="126" t="s">
        <v>544</v>
      </c>
      <c r="C455" s="127"/>
    </row>
    <row r="456" spans="2:4">
      <c r="B456" s="126" t="s">
        <v>545</v>
      </c>
      <c r="C456" s="127"/>
    </row>
    <row r="457" spans="2:4">
      <c r="B457" s="126" t="s">
        <v>1048</v>
      </c>
      <c r="C457" s="127"/>
    </row>
    <row r="460" spans="2:4">
      <c r="B460" s="133" t="s">
        <v>1003</v>
      </c>
      <c r="C460" s="92"/>
    </row>
    <row r="461" spans="2:4">
      <c r="B461" s="131" t="s">
        <v>405</v>
      </c>
      <c r="C461" s="132" t="s">
        <v>321</v>
      </c>
    </row>
    <row r="462" spans="2:4" s="129" customFormat="1" ht="30">
      <c r="B462" s="131" t="s">
        <v>319</v>
      </c>
      <c r="C462" s="132" t="s">
        <v>322</v>
      </c>
    </row>
    <row r="463" spans="2:4" s="129" customFormat="1" ht="30">
      <c r="B463" s="131" t="s">
        <v>320</v>
      </c>
      <c r="C463" s="132" t="s">
        <v>323</v>
      </c>
    </row>
    <row r="464" spans="2:4" ht="30">
      <c r="B464" s="131" t="s">
        <v>406</v>
      </c>
      <c r="C464" s="132" t="s">
        <v>324</v>
      </c>
    </row>
    <row r="465" spans="2:3">
      <c r="B465" s="131" t="s">
        <v>407</v>
      </c>
      <c r="C465" s="132" t="s">
        <v>308</v>
      </c>
    </row>
    <row r="466" spans="2:3">
      <c r="B466" s="131" t="s">
        <v>408</v>
      </c>
      <c r="C466" s="132" t="s">
        <v>326</v>
      </c>
    </row>
    <row r="467" spans="2:3" s="129" customFormat="1">
      <c r="B467" s="131" t="s">
        <v>325</v>
      </c>
      <c r="C467" s="132" t="s">
        <v>327</v>
      </c>
    </row>
    <row r="468" spans="2:3" ht="30">
      <c r="B468" s="131" t="s">
        <v>409</v>
      </c>
      <c r="C468" s="132" t="s">
        <v>328</v>
      </c>
    </row>
    <row r="469" spans="2:3" ht="30">
      <c r="B469" s="131" t="s">
        <v>410</v>
      </c>
      <c r="C469" s="132" t="s">
        <v>329</v>
      </c>
    </row>
    <row r="470" spans="2:3">
      <c r="B470" s="131" t="s">
        <v>309</v>
      </c>
      <c r="C470" s="132" t="s">
        <v>310</v>
      </c>
    </row>
    <row r="471" spans="2:3" ht="30">
      <c r="B471" s="131" t="s">
        <v>311</v>
      </c>
      <c r="C471" s="132" t="s">
        <v>1001</v>
      </c>
    </row>
    <row r="472" spans="2:3" ht="30">
      <c r="B472" s="131" t="s">
        <v>312</v>
      </c>
      <c r="C472" s="132" t="s">
        <v>1002</v>
      </c>
    </row>
    <row r="473" spans="2:3">
      <c r="B473" s="131" t="s">
        <v>332</v>
      </c>
      <c r="C473" s="132" t="s">
        <v>333</v>
      </c>
    </row>
    <row r="474" spans="2:3" ht="30">
      <c r="B474" s="131" t="s">
        <v>313</v>
      </c>
      <c r="C474" s="132" t="s">
        <v>998</v>
      </c>
    </row>
    <row r="475" spans="2:3" ht="30">
      <c r="B475" s="131" t="s">
        <v>315</v>
      </c>
      <c r="C475" s="132" t="s">
        <v>1000</v>
      </c>
    </row>
    <row r="476" spans="2:3" ht="28.9" customHeight="1">
      <c r="B476" s="131" t="s">
        <v>317</v>
      </c>
      <c r="C476" s="132" t="s">
        <v>999</v>
      </c>
    </row>
  </sheetData>
  <mergeCells count="52">
    <mergeCell ref="B449:C449"/>
    <mergeCell ref="B442:C442"/>
    <mergeCell ref="C444:C447"/>
    <mergeCell ref="B111:C111"/>
    <mergeCell ref="B125:C125"/>
    <mergeCell ref="B131:C131"/>
    <mergeCell ref="B136:C136"/>
    <mergeCell ref="B168:C168"/>
    <mergeCell ref="B176:C176"/>
    <mergeCell ref="B185:C185"/>
    <mergeCell ref="B196:C196"/>
    <mergeCell ref="B229:C229"/>
    <mergeCell ref="B230:C230"/>
    <mergeCell ref="B245:C245"/>
    <mergeCell ref="B341:C341"/>
    <mergeCell ref="B246:C246"/>
    <mergeCell ref="B5:C5"/>
    <mergeCell ref="B43:C43"/>
    <mergeCell ref="B91:C91"/>
    <mergeCell ref="B73:C73"/>
    <mergeCell ref="B77:C77"/>
    <mergeCell ref="B24:C24"/>
    <mergeCell ref="B25:C25"/>
    <mergeCell ref="B9:C9"/>
    <mergeCell ref="B6:C6"/>
    <mergeCell ref="B268:C268"/>
    <mergeCell ref="B289:C289"/>
    <mergeCell ref="B95:C95"/>
    <mergeCell ref="B96:C96"/>
    <mergeCell ref="B158:C158"/>
    <mergeCell ref="B163:C163"/>
    <mergeCell ref="B167:C167"/>
    <mergeCell ref="B390:C390"/>
    <mergeCell ref="B368:C368"/>
    <mergeCell ref="B317:C317"/>
    <mergeCell ref="B318:C318"/>
    <mergeCell ref="B346:C346"/>
    <mergeCell ref="B347:C347"/>
    <mergeCell ref="B383:C383"/>
    <mergeCell ref="B389:C389"/>
    <mergeCell ref="B354:C354"/>
    <mergeCell ref="B361:C361"/>
    <mergeCell ref="B372:C372"/>
    <mergeCell ref="B376:C376"/>
    <mergeCell ref="B339:C339"/>
    <mergeCell ref="B431:C431"/>
    <mergeCell ref="B425:C425"/>
    <mergeCell ref="B426:C426"/>
    <mergeCell ref="B391:C391"/>
    <mergeCell ref="B397:C397"/>
    <mergeCell ref="B403:C403"/>
    <mergeCell ref="B414:C414"/>
  </mergeCells>
  <pageMargins left="0.7" right="0.7" top="0.75" bottom="0.75" header="0.3" footer="0.3"/>
  <pageSetup paperSize="9" scale="75" orientation="landscape" r:id="rId1"/>
  <drawing r:id="rId2"/>
</worksheet>
</file>

<file path=xl/worksheets/sheet3.xml><?xml version="1.0" encoding="utf-8"?>
<worksheet xmlns="http://schemas.openxmlformats.org/spreadsheetml/2006/main" xmlns:r="http://schemas.openxmlformats.org/officeDocument/2006/relationships">
  <dimension ref="A5:I83"/>
  <sheetViews>
    <sheetView zoomScale="90" zoomScaleNormal="90" workbookViewId="0">
      <selection activeCell="F5" sqref="F5:G21"/>
    </sheetView>
  </sheetViews>
  <sheetFormatPr defaultColWidth="9.140625" defaultRowHeight="18.75"/>
  <cols>
    <col min="1" max="1" width="9.140625" style="51"/>
    <col min="2" max="2" width="40.7109375" style="51" customWidth="1"/>
    <col min="3" max="3" width="24" style="51" customWidth="1"/>
    <col min="4" max="4" width="33.85546875" style="51" customWidth="1"/>
    <col min="5" max="5" width="9.140625" style="51"/>
    <col min="6" max="6" width="10.42578125" style="53" customWidth="1"/>
    <col min="7" max="7" width="15.140625" style="51" customWidth="1"/>
    <col min="8" max="8" width="16.85546875" style="51" customWidth="1"/>
    <col min="9" max="9" width="11.140625" style="51" customWidth="1"/>
    <col min="10" max="16384" width="9.140625" style="51"/>
  </cols>
  <sheetData>
    <row r="5" spans="1:7">
      <c r="B5" s="51" t="s">
        <v>270</v>
      </c>
      <c r="D5" s="51" t="s">
        <v>306</v>
      </c>
      <c r="F5" s="53" t="s">
        <v>307</v>
      </c>
    </row>
    <row r="6" spans="1:7">
      <c r="A6" s="51">
        <v>1</v>
      </c>
      <c r="B6" s="55" t="s">
        <v>271</v>
      </c>
      <c r="C6" s="51" t="str">
        <f>UPPER(B6)</f>
        <v>ANENII NOI</v>
      </c>
      <c r="D6" s="65" t="s">
        <v>418</v>
      </c>
      <c r="F6" s="54" t="s">
        <v>405</v>
      </c>
      <c r="G6" s="51" t="s">
        <v>321</v>
      </c>
    </row>
    <row r="7" spans="1:7">
      <c r="A7" s="51">
        <v>2</v>
      </c>
      <c r="B7" s="55" t="s">
        <v>272</v>
      </c>
      <c r="C7" s="51" t="str">
        <f t="shared" ref="C7:C40" si="0">UPPER(B7)</f>
        <v>BĂLȚI</v>
      </c>
      <c r="D7" s="65" t="s">
        <v>417</v>
      </c>
      <c r="F7" s="54" t="s">
        <v>319</v>
      </c>
      <c r="G7" s="51" t="s">
        <v>322</v>
      </c>
    </row>
    <row r="8" spans="1:7">
      <c r="A8" s="51">
        <v>3</v>
      </c>
      <c r="B8" s="55" t="s">
        <v>273</v>
      </c>
      <c r="C8" s="51" t="str">
        <f t="shared" si="0"/>
        <v>BASARABEASCA</v>
      </c>
      <c r="D8" s="65" t="s">
        <v>419</v>
      </c>
      <c r="F8" s="54" t="s">
        <v>320</v>
      </c>
      <c r="G8" s="51" t="s">
        <v>323</v>
      </c>
    </row>
    <row r="9" spans="1:7">
      <c r="A9" s="51">
        <v>4</v>
      </c>
      <c r="B9" s="55" t="s">
        <v>274</v>
      </c>
      <c r="C9" s="51" t="str">
        <f t="shared" si="0"/>
        <v>BRICENI</v>
      </c>
      <c r="D9" s="65" t="s">
        <v>420</v>
      </c>
      <c r="F9" s="54" t="s">
        <v>406</v>
      </c>
      <c r="G9" s="51" t="s">
        <v>324</v>
      </c>
    </row>
    <row r="10" spans="1:7">
      <c r="A10" s="51">
        <v>5</v>
      </c>
      <c r="B10" s="55" t="s">
        <v>275</v>
      </c>
      <c r="C10" s="51" t="str">
        <f t="shared" si="0"/>
        <v>CAHUL</v>
      </c>
      <c r="D10" s="65" t="s">
        <v>421</v>
      </c>
      <c r="F10" s="54" t="s">
        <v>407</v>
      </c>
      <c r="G10" s="51" t="s">
        <v>308</v>
      </c>
    </row>
    <row r="11" spans="1:7">
      <c r="A11" s="51">
        <v>6</v>
      </c>
      <c r="B11" s="55" t="s">
        <v>276</v>
      </c>
      <c r="C11" s="51" t="str">
        <f t="shared" si="0"/>
        <v>CĂLĂRAȘI</v>
      </c>
      <c r="D11" s="65" t="s">
        <v>443</v>
      </c>
      <c r="F11" s="54" t="s">
        <v>408</v>
      </c>
      <c r="G11" s="51" t="s">
        <v>326</v>
      </c>
    </row>
    <row r="12" spans="1:7">
      <c r="A12" s="51">
        <v>7</v>
      </c>
      <c r="B12" s="55" t="s">
        <v>277</v>
      </c>
      <c r="C12" s="51" t="str">
        <f t="shared" si="0"/>
        <v>CANTEMIR</v>
      </c>
      <c r="F12" s="54" t="s">
        <v>325</v>
      </c>
      <c r="G12" s="51" t="s">
        <v>327</v>
      </c>
    </row>
    <row r="13" spans="1:7">
      <c r="A13" s="51">
        <v>8</v>
      </c>
      <c r="B13" s="55" t="s">
        <v>278</v>
      </c>
      <c r="C13" s="51" t="str">
        <f t="shared" si="0"/>
        <v>CĂUȘENI</v>
      </c>
      <c r="F13" s="54" t="s">
        <v>409</v>
      </c>
      <c r="G13" s="51" t="s">
        <v>328</v>
      </c>
    </row>
    <row r="14" spans="1:7">
      <c r="A14" s="51">
        <v>9</v>
      </c>
      <c r="B14" s="55" t="s">
        <v>279</v>
      </c>
      <c r="C14" s="51" t="str">
        <f t="shared" si="0"/>
        <v>CHIȘINĂU</v>
      </c>
      <c r="F14" s="54" t="s">
        <v>410</v>
      </c>
      <c r="G14" s="51" t="s">
        <v>329</v>
      </c>
    </row>
    <row r="15" spans="1:7">
      <c r="A15" s="51">
        <v>10</v>
      </c>
      <c r="B15" s="55" t="s">
        <v>280</v>
      </c>
      <c r="C15" s="51" t="str">
        <f t="shared" si="0"/>
        <v>CIMIȘLIA</v>
      </c>
      <c r="F15" s="54" t="s">
        <v>309</v>
      </c>
      <c r="G15" s="51" t="s">
        <v>310</v>
      </c>
    </row>
    <row r="16" spans="1:7">
      <c r="A16" s="51">
        <v>11</v>
      </c>
      <c r="B16" s="55" t="s">
        <v>281</v>
      </c>
      <c r="C16" s="51" t="str">
        <f t="shared" si="0"/>
        <v>CRIULENI</v>
      </c>
      <c r="F16" s="54" t="s">
        <v>311</v>
      </c>
      <c r="G16" s="51" t="s">
        <v>330</v>
      </c>
    </row>
    <row r="17" spans="1:7">
      <c r="A17" s="51">
        <v>12</v>
      </c>
      <c r="B17" s="55" t="s">
        <v>282</v>
      </c>
      <c r="C17" s="51" t="str">
        <f t="shared" si="0"/>
        <v>DONDUȘENI</v>
      </c>
      <c r="F17" s="54" t="s">
        <v>312</v>
      </c>
      <c r="G17" s="51" t="s">
        <v>331</v>
      </c>
    </row>
    <row r="18" spans="1:7">
      <c r="A18" s="51">
        <v>13</v>
      </c>
      <c r="B18" s="55" t="s">
        <v>283</v>
      </c>
      <c r="C18" s="51" t="str">
        <f t="shared" si="0"/>
        <v>DROCHIA</v>
      </c>
      <c r="F18" s="54" t="s">
        <v>332</v>
      </c>
      <c r="G18" s="51" t="s">
        <v>333</v>
      </c>
    </row>
    <row r="19" spans="1:7">
      <c r="A19" s="51">
        <v>14</v>
      </c>
      <c r="B19" s="55" t="s">
        <v>284</v>
      </c>
      <c r="C19" s="51" t="str">
        <f t="shared" si="0"/>
        <v>DUBĂSARI</v>
      </c>
      <c r="F19" s="54" t="s">
        <v>313</v>
      </c>
      <c r="G19" s="51" t="s">
        <v>314</v>
      </c>
    </row>
    <row r="20" spans="1:7">
      <c r="A20" s="51">
        <v>15</v>
      </c>
      <c r="B20" s="55" t="s">
        <v>285</v>
      </c>
      <c r="C20" s="51" t="str">
        <f t="shared" si="0"/>
        <v>EDINEȚ</v>
      </c>
      <c r="F20" s="54" t="s">
        <v>315</v>
      </c>
      <c r="G20" s="51" t="s">
        <v>316</v>
      </c>
    </row>
    <row r="21" spans="1:7">
      <c r="A21" s="51">
        <v>16</v>
      </c>
      <c r="B21" s="55" t="s">
        <v>286</v>
      </c>
      <c r="C21" s="51" t="str">
        <f t="shared" si="0"/>
        <v>FĂLEȘTI</v>
      </c>
      <c r="F21" s="54" t="s">
        <v>317</v>
      </c>
      <c r="G21" s="51" t="s">
        <v>318</v>
      </c>
    </row>
    <row r="22" spans="1:7">
      <c r="A22" s="51">
        <v>17</v>
      </c>
      <c r="B22" s="55" t="s">
        <v>287</v>
      </c>
      <c r="C22" s="51" t="str">
        <f t="shared" si="0"/>
        <v>FLOREȘTI</v>
      </c>
    </row>
    <row r="23" spans="1:7">
      <c r="A23" s="51">
        <v>18</v>
      </c>
      <c r="B23" s="55" t="s">
        <v>288</v>
      </c>
      <c r="C23" s="51" t="str">
        <f t="shared" si="0"/>
        <v>GLODENI</v>
      </c>
    </row>
    <row r="24" spans="1:7">
      <c r="A24" s="51">
        <v>19</v>
      </c>
      <c r="B24" s="55" t="s">
        <v>289</v>
      </c>
      <c r="C24" s="51" t="str">
        <f t="shared" si="0"/>
        <v>HÎNCEȘTI</v>
      </c>
    </row>
    <row r="25" spans="1:7">
      <c r="A25" s="51">
        <v>20</v>
      </c>
      <c r="B25" s="55" t="s">
        <v>290</v>
      </c>
      <c r="C25" s="51" t="str">
        <f t="shared" si="0"/>
        <v>IALOVENI</v>
      </c>
    </row>
    <row r="26" spans="1:7">
      <c r="A26" s="51">
        <v>21</v>
      </c>
      <c r="B26" s="55" t="s">
        <v>291</v>
      </c>
      <c r="C26" s="51" t="str">
        <f t="shared" si="0"/>
        <v>LEOVA</v>
      </c>
    </row>
    <row r="27" spans="1:7">
      <c r="A27" s="51">
        <v>22</v>
      </c>
      <c r="B27" s="55" t="s">
        <v>292</v>
      </c>
      <c r="C27" s="51" t="str">
        <f t="shared" si="0"/>
        <v>NISPORENI</v>
      </c>
    </row>
    <row r="28" spans="1:7">
      <c r="A28" s="51">
        <v>23</v>
      </c>
      <c r="B28" s="55" t="s">
        <v>293</v>
      </c>
      <c r="C28" s="51" t="str">
        <f t="shared" si="0"/>
        <v>OCNIȚA</v>
      </c>
    </row>
    <row r="29" spans="1:7">
      <c r="A29" s="51">
        <v>24</v>
      </c>
      <c r="B29" s="55" t="s">
        <v>294</v>
      </c>
      <c r="C29" s="51" t="str">
        <f t="shared" si="0"/>
        <v>ORHEI</v>
      </c>
    </row>
    <row r="30" spans="1:7">
      <c r="A30" s="51">
        <v>25</v>
      </c>
      <c r="B30" s="55" t="s">
        <v>295</v>
      </c>
      <c r="C30" s="51" t="str">
        <f t="shared" si="0"/>
        <v>REZINA</v>
      </c>
    </row>
    <row r="31" spans="1:7">
      <c r="A31" s="51">
        <v>26</v>
      </c>
      <c r="B31" s="55" t="s">
        <v>296</v>
      </c>
      <c r="C31" s="51" t="str">
        <f t="shared" si="0"/>
        <v>RÎȘCANI</v>
      </c>
    </row>
    <row r="32" spans="1:7">
      <c r="A32" s="51">
        <v>27</v>
      </c>
      <c r="B32" s="55" t="s">
        <v>297</v>
      </c>
      <c r="C32" s="51" t="str">
        <f t="shared" si="0"/>
        <v>SÎNGEREI</v>
      </c>
    </row>
    <row r="33" spans="1:9">
      <c r="A33" s="51">
        <v>28</v>
      </c>
      <c r="B33" s="55" t="s">
        <v>298</v>
      </c>
      <c r="C33" s="51" t="str">
        <f t="shared" si="0"/>
        <v>SOROCA</v>
      </c>
    </row>
    <row r="34" spans="1:9">
      <c r="A34" s="51">
        <v>29</v>
      </c>
      <c r="B34" s="55" t="s">
        <v>299</v>
      </c>
      <c r="C34" s="51" t="str">
        <f t="shared" si="0"/>
        <v>STRĂȘENI</v>
      </c>
    </row>
    <row r="35" spans="1:9">
      <c r="A35" s="51">
        <v>30</v>
      </c>
      <c r="B35" s="55" t="s">
        <v>300</v>
      </c>
      <c r="C35" s="51" t="str">
        <f t="shared" si="0"/>
        <v>ȘOLDĂNEȘTI</v>
      </c>
    </row>
    <row r="36" spans="1:9">
      <c r="A36" s="51">
        <v>31</v>
      </c>
      <c r="B36" s="55" t="s">
        <v>301</v>
      </c>
      <c r="C36" s="51" t="str">
        <f t="shared" si="0"/>
        <v>ȘTEFAN VODĂ</v>
      </c>
    </row>
    <row r="37" spans="1:9">
      <c r="A37" s="51">
        <v>32</v>
      </c>
      <c r="B37" s="55" t="s">
        <v>302</v>
      </c>
      <c r="C37" s="51" t="str">
        <f t="shared" si="0"/>
        <v>TARACLIA</v>
      </c>
    </row>
    <row r="38" spans="1:9">
      <c r="A38" s="51">
        <v>33</v>
      </c>
      <c r="B38" s="55" t="s">
        <v>305</v>
      </c>
      <c r="C38" s="51" t="str">
        <f t="shared" si="0"/>
        <v>TELENEȘTI</v>
      </c>
    </row>
    <row r="39" spans="1:9">
      <c r="A39" s="51">
        <v>34</v>
      </c>
      <c r="B39" s="55" t="s">
        <v>303</v>
      </c>
      <c r="C39" s="51" t="str">
        <f t="shared" si="0"/>
        <v>UNGHENI</v>
      </c>
    </row>
    <row r="40" spans="1:9">
      <c r="A40" s="51">
        <v>35</v>
      </c>
      <c r="B40" s="55" t="s">
        <v>304</v>
      </c>
      <c r="C40" s="51" t="str">
        <f t="shared" si="0"/>
        <v>UTA GĂGĂUZIA</v>
      </c>
    </row>
    <row r="41" spans="1:9">
      <c r="B41" s="51" t="s">
        <v>411</v>
      </c>
    </row>
    <row r="43" spans="1:9">
      <c r="B43" s="51" t="s">
        <v>334</v>
      </c>
      <c r="D43" s="51" t="s">
        <v>335</v>
      </c>
      <c r="F43" s="53" t="s">
        <v>10</v>
      </c>
      <c r="I43" s="51" t="s">
        <v>883</v>
      </c>
    </row>
    <row r="44" spans="1:9">
      <c r="B44" s="55">
        <v>1</v>
      </c>
      <c r="D44" s="55" t="s">
        <v>337</v>
      </c>
      <c r="F44" s="54" t="s">
        <v>338</v>
      </c>
      <c r="I44" s="55" t="s">
        <v>821</v>
      </c>
    </row>
    <row r="45" spans="1:9">
      <c r="B45" s="55">
        <v>2</v>
      </c>
      <c r="D45" s="55" t="s">
        <v>336</v>
      </c>
      <c r="F45" s="54" t="s">
        <v>339</v>
      </c>
      <c r="I45" s="55" t="s">
        <v>820</v>
      </c>
    </row>
    <row r="46" spans="1:9">
      <c r="I46" s="55" t="s">
        <v>823</v>
      </c>
    </row>
    <row r="47" spans="1:9">
      <c r="B47" s="51" t="s">
        <v>352</v>
      </c>
      <c r="D47" s="51" t="s">
        <v>375</v>
      </c>
      <c r="F47" s="53" t="s">
        <v>401</v>
      </c>
      <c r="I47" s="55" t="s">
        <v>822</v>
      </c>
    </row>
    <row r="48" spans="1:9">
      <c r="B48" s="55" t="s">
        <v>374</v>
      </c>
      <c r="D48" s="55" t="s">
        <v>376</v>
      </c>
      <c r="F48" s="53" t="s">
        <v>402</v>
      </c>
      <c r="I48" s="55" t="s">
        <v>824</v>
      </c>
    </row>
    <row r="49" spans="2:9">
      <c r="B49" s="55" t="s">
        <v>353</v>
      </c>
      <c r="D49" s="55" t="s">
        <v>377</v>
      </c>
      <c r="F49" s="53" t="s">
        <v>403</v>
      </c>
      <c r="I49" s="55" t="s">
        <v>825</v>
      </c>
    </row>
    <row r="50" spans="2:9">
      <c r="B50" s="55" t="s">
        <v>354</v>
      </c>
      <c r="F50" s="53" t="s">
        <v>404</v>
      </c>
    </row>
    <row r="51" spans="2:9">
      <c r="B51" s="55" t="s">
        <v>448</v>
      </c>
    </row>
    <row r="52" spans="2:9">
      <c r="B52" s="55" t="s">
        <v>447</v>
      </c>
    </row>
    <row r="53" spans="2:9">
      <c r="B53" s="55" t="s">
        <v>359</v>
      </c>
    </row>
    <row r="54" spans="2:9">
      <c r="B54" s="55" t="s">
        <v>360</v>
      </c>
    </row>
    <row r="55" spans="2:9">
      <c r="B55" s="55" t="s">
        <v>245</v>
      </c>
    </row>
    <row r="56" spans="2:9">
      <c r="B56" s="55" t="s">
        <v>361</v>
      </c>
    </row>
    <row r="57" spans="2:9">
      <c r="B57" s="55" t="s">
        <v>362</v>
      </c>
    </row>
    <row r="58" spans="2:9">
      <c r="B58" s="55" t="s">
        <v>363</v>
      </c>
    </row>
    <row r="59" spans="2:9">
      <c r="B59" s="55" t="s">
        <v>364</v>
      </c>
    </row>
    <row r="60" spans="2:9">
      <c r="B60" s="55" t="s">
        <v>365</v>
      </c>
    </row>
    <row r="61" spans="2:9">
      <c r="B61" s="55" t="s">
        <v>368</v>
      </c>
    </row>
    <row r="62" spans="2:9">
      <c r="B62" s="55" t="s">
        <v>93</v>
      </c>
    </row>
    <row r="63" spans="2:9">
      <c r="B63" s="55" t="s">
        <v>246</v>
      </c>
    </row>
    <row r="64" spans="2:9">
      <c r="B64" s="55" t="s">
        <v>15</v>
      </c>
    </row>
    <row r="65" spans="2:2">
      <c r="B65" s="55" t="s">
        <v>95</v>
      </c>
    </row>
    <row r="66" spans="2:2">
      <c r="B66" s="55" t="s">
        <v>16</v>
      </c>
    </row>
    <row r="67" spans="2:2">
      <c r="B67" s="55" t="s">
        <v>17</v>
      </c>
    </row>
    <row r="68" spans="2:2">
      <c r="B68" s="55" t="s">
        <v>355</v>
      </c>
    </row>
    <row r="69" spans="2:2">
      <c r="B69" s="55" t="s">
        <v>366</v>
      </c>
    </row>
    <row r="70" spans="2:2">
      <c r="B70" s="55" t="s">
        <v>19</v>
      </c>
    </row>
    <row r="71" spans="2:2">
      <c r="B71" s="55" t="s">
        <v>356</v>
      </c>
    </row>
    <row r="72" spans="2:2">
      <c r="B72" s="55" t="s">
        <v>357</v>
      </c>
    </row>
    <row r="73" spans="2:2">
      <c r="B73" s="55" t="s">
        <v>370</v>
      </c>
    </row>
    <row r="74" spans="2:2">
      <c r="B74" s="55" t="s">
        <v>358</v>
      </c>
    </row>
    <row r="75" spans="2:2">
      <c r="B75" s="55" t="s">
        <v>369</v>
      </c>
    </row>
    <row r="76" spans="2:2">
      <c r="B76" s="55" t="s">
        <v>367</v>
      </c>
    </row>
    <row r="77" spans="2:2">
      <c r="B77" s="55" t="s">
        <v>371</v>
      </c>
    </row>
    <row r="78" spans="2:2">
      <c r="B78" s="55" t="s">
        <v>372</v>
      </c>
    </row>
    <row r="79" spans="2:2">
      <c r="B79" s="55" t="s">
        <v>373</v>
      </c>
    </row>
    <row r="80" spans="2:2">
      <c r="B80" s="55"/>
    </row>
    <row r="81" spans="2:2">
      <c r="B81" s="55"/>
    </row>
    <row r="82" spans="2:2">
      <c r="B82" s="55"/>
    </row>
    <row r="83" spans="2:2">
      <c r="B83" s="55"/>
    </row>
  </sheetData>
  <dataConsolidate/>
  <pageMargins left="0.7" right="0.7" top="0.75" bottom="0.75" header="0.3" footer="0.3"/>
  <ignoredErrors>
    <ignoredError sqref="F7:F8 F12 F15:F2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3</vt:i4>
      </vt:variant>
      <vt:variant>
        <vt:lpstr>Именованные диапазоны</vt:lpstr>
      </vt:variant>
      <vt:variant>
        <vt:i4>16</vt:i4>
      </vt:variant>
    </vt:vector>
  </HeadingPairs>
  <TitlesOfParts>
    <vt:vector size="19" baseType="lpstr">
      <vt:lpstr>Formular</vt:lpstr>
      <vt:lpstr>Instrucțiuni</vt:lpstr>
      <vt:lpstr>Sheet1</vt:lpstr>
      <vt:lpstr>confirmare</vt:lpstr>
      <vt:lpstr>disciplina</vt:lpstr>
      <vt:lpstr>forma</vt:lpstr>
      <vt:lpstr>Limba</vt:lpstr>
      <vt:lpstr>Limbi</vt:lpstr>
      <vt:lpstr>Plan_cadr</vt:lpstr>
      <vt:lpstr>Plan_cadru</vt:lpstr>
      <vt:lpstr>Plancadru</vt:lpstr>
      <vt:lpstr>Planul_cadru</vt:lpstr>
      <vt:lpstr>Planuri_cadru</vt:lpstr>
      <vt:lpstr>profil</vt:lpstr>
      <vt:lpstr>Raion</vt:lpstr>
      <vt:lpstr>Raion_municipiu</vt:lpstr>
      <vt:lpstr>Schimburi</vt:lpstr>
      <vt:lpstr>tipuri</vt:lpstr>
      <vt:lpstr>transport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2019-07-31T10:28:58Z</dcterms:modified>
</cp:coreProperties>
</file>