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melbcloud-my.sharepoint.com/personal/mmmoha_student_unimelb_edu_au/Documents/PhD/Paper/IEEE/FirstPaper/Supplementary materials/"/>
    </mc:Choice>
  </mc:AlternateContent>
  <xr:revisionPtr revIDLastSave="106" documentId="8_{414FCA9D-A9B6-436C-974B-264D73054616}" xr6:coauthVersionLast="47" xr6:coauthVersionMax="47" xr10:uidLastSave="{42E2879E-743F-4055-AAA9-7059F54694D0}"/>
  <bookViews>
    <workbookView xWindow="28680" yWindow="-2430" windowWidth="16440" windowHeight="29040" tabRatio="889" activeTab="6" xr2:uid="{00000000-000D-0000-FFFF-FFFF00000000}"/>
  </bookViews>
  <sheets>
    <sheet name="Enetwork" sheetId="1" r:id="rId1"/>
    <sheet name="Enetwork_SD" sheetId="9" r:id="rId2"/>
    <sheet name="Hnetwork" sheetId="6" r:id="rId3"/>
    <sheet name="Hnetwork_SD" sheetId="11" r:id="rId4"/>
    <sheet name="Gnetwork" sheetId="7" r:id="rId5"/>
    <sheet name="Gnetwork_SD" sheetId="12" r:id="rId6"/>
    <sheet name="Ccomponent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9" l="1"/>
  <c r="E4" i="9"/>
  <c r="E3" i="9"/>
  <c r="E2" i="9" l="1"/>
</calcChain>
</file>

<file path=xl/sharedStrings.xml><?xml version="1.0" encoding="utf-8"?>
<sst xmlns="http://schemas.openxmlformats.org/spreadsheetml/2006/main" count="66" uniqueCount="55">
  <si>
    <t>From node</t>
  </si>
  <si>
    <t>To node</t>
  </si>
  <si>
    <t>Resistance (p.u.)</t>
  </si>
  <si>
    <t>Reactance (p.u.)</t>
  </si>
  <si>
    <t>Node type</t>
  </si>
  <si>
    <t>Pipe length (m)</t>
  </si>
  <si>
    <t>Branch No.</t>
  </si>
  <si>
    <t>Local node No.</t>
  </si>
  <si>
    <t>Suseptance (p.u.)</t>
  </si>
  <si>
    <t>Conductance (p.u.)</t>
  </si>
  <si>
    <t>Node Number</t>
  </si>
  <si>
    <t>Electrical 
source 
(MW)</t>
  </si>
  <si>
    <t>Electrical 
source 
(MVar)</t>
  </si>
  <si>
    <t>Electrical 
demand 
(MW)</t>
  </si>
  <si>
    <t>Electrical 
demand 
(MVar)</t>
  </si>
  <si>
    <t>No. in 
elec. network</t>
  </si>
  <si>
    <t>No. in 
heat network</t>
  </si>
  <si>
    <t>No. in 
gas network</t>
  </si>
  <si>
    <t>Heat 
source 
(MW)</t>
  </si>
  <si>
    <t>Outlet Temp 
(o)</t>
  </si>
  <si>
    <t>Heat 
demand 
(MW)</t>
  </si>
  <si>
    <t>Base power(MVA)</t>
  </si>
  <si>
    <t>Base Voltage (kV)</t>
  </si>
  <si>
    <t>Pipe diameter 
(mm)</t>
  </si>
  <si>
    <t>Roughness
 (mm)</t>
  </si>
  <si>
    <t>Heat transfer
 coefficient (W m-1 °C-1))</t>
  </si>
  <si>
    <t>density of fluid 
[kg/m^3]</t>
  </si>
  <si>
    <t>kinematic viscosity
 (m^2/s)</t>
  </si>
  <si>
    <t>Specific heat capacity
 of water(J/kg/K)</t>
  </si>
  <si>
    <t>Ambient 
temperature (C)</t>
  </si>
  <si>
    <t>Pipe length 
(m)</t>
  </si>
  <si>
    <t>Pipe diameter
 (mm)</t>
  </si>
  <si>
    <t>node No.</t>
  </si>
  <si>
    <t>gas compressibility factor</t>
  </si>
  <si>
    <t>relative density of gas</t>
  </si>
  <si>
    <t>standard pressure (bar)</t>
  </si>
  <si>
    <t>standard temperature (K)</t>
  </si>
  <si>
    <t>temperature of gas (K)</t>
  </si>
  <si>
    <t>Component
 No.</t>
  </si>
  <si>
    <t>CC output 
(MW)</t>
  </si>
  <si>
    <t>CC efficiency</t>
  </si>
  <si>
    <t>density of gas 
[kg/m^3]</t>
  </si>
  <si>
    <t>gravitational acceleration [m/s2]</t>
  </si>
  <si>
    <t>Node No.</t>
  </si>
  <si>
    <t>Node No</t>
  </si>
  <si>
    <t>Gross heating value (MBTU/m^3)</t>
  </si>
  <si>
    <t>Outlet Temp 
(oC)</t>
  </si>
  <si>
    <t>Outlet
Temp (oC)</t>
  </si>
  <si>
    <t>Heat-to-Elec
ratio/Z</t>
  </si>
  <si>
    <t>Slack Voltage magnitude (p.u.)</t>
  </si>
  <si>
    <t>Slack Voltage angle (o)</t>
  </si>
  <si>
    <t>Slack 
head (m)</t>
  </si>
  <si>
    <t>Slack  Pressure 
(bar)</t>
  </si>
  <si>
    <t>Gas demand 
(m3/h)</t>
  </si>
  <si>
    <t>Gas supply 
(m3/h)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</si>
</sst>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0000"/>
    <numFmt numFmtId="165" formatCode="0.0000000000"/>
  </numFmts>
  <fonts count="1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5" fillId="5" borderId="0" xfId="0" applyFont="1" applyFill="1" applyAlignment="1">
      <alignment vertical="center" wrapText="1"/>
    </xf>
    <xf numFmtId="0" fontId="9" fillId="3" borderId="17" xfId="0" applyFont="1" applyFill="1" applyBorder="1"/>
    <xf numFmtId="0" fontId="7" fillId="5" borderId="17" xfId="0" applyFont="1" applyFill="1" applyBorder="1" applyAlignment="1">
      <alignment wrapText="1"/>
    </xf>
    <xf numFmtId="0" fontId="7" fillId="5" borderId="17" xfId="0" applyFont="1" applyFill="1" applyBorder="1" applyAlignment="1">
      <alignment vertical="center" wrapText="1"/>
    </xf>
    <xf numFmtId="0" fontId="2" fillId="6" borderId="17" xfId="0" applyFont="1" applyFill="1" applyBorder="1"/>
    <xf numFmtId="0" fontId="2" fillId="7" borderId="17" xfId="0" applyFont="1" applyFill="1" applyBorder="1"/>
    <xf numFmtId="0" fontId="2" fillId="8" borderId="17" xfId="0" applyFont="1" applyFill="1" applyBorder="1"/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4" fillId="0" borderId="0" xfId="0" applyFont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5" borderId="5" xfId="0" applyFont="1" applyFill="1" applyBorder="1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0" fontId="2" fillId="9" borderId="17" xfId="0" applyFont="1" applyFill="1" applyBorder="1" applyAlignment="1">
      <alignment horizontal="center"/>
    </xf>
    <xf numFmtId="0" fontId="7" fillId="5" borderId="18" xfId="0" applyFont="1" applyFill="1" applyBorder="1" applyAlignment="1">
      <alignment wrapText="1"/>
    </xf>
    <xf numFmtId="0" fontId="7" fillId="5" borderId="19" xfId="0" applyFont="1" applyFill="1" applyBorder="1" applyAlignment="1">
      <alignment wrapText="1"/>
    </xf>
    <xf numFmtId="0" fontId="9" fillId="0" borderId="0" xfId="0" applyFont="1"/>
    <xf numFmtId="0" fontId="8" fillId="0" borderId="0" xfId="0" applyFont="1"/>
    <xf numFmtId="0" fontId="0" fillId="0" borderId="17" xfId="0" applyBorder="1" applyAlignment="1">
      <alignment horizontal="center"/>
    </xf>
    <xf numFmtId="0" fontId="10" fillId="4" borderId="0" xfId="0" applyFont="1" applyFill="1" applyAlignment="1">
      <alignment horizontal="center" vertical="center" wrapText="1"/>
    </xf>
    <xf numFmtId="11" fontId="0" fillId="0" borderId="17" xfId="0" applyNumberFormat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2" fillId="0" borderId="0" xfId="0" applyFont="1" applyAlignment="1">
      <alignment horizontal="left"/>
    </xf>
    <xf numFmtId="11" fontId="0" fillId="0" borderId="0" xfId="0" applyNumberFormat="1"/>
    <xf numFmtId="2" fontId="1" fillId="4" borderId="2" xfId="0" applyNumberFormat="1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0" fillId="10" borderId="2" xfId="0" applyFont="1" applyFill="1" applyBorder="1" applyAlignment="1">
      <alignment horizontal="center" vertical="center"/>
    </xf>
    <xf numFmtId="0" fontId="2" fillId="0" borderId="17" xfId="0" applyFont="1" applyBorder="1"/>
    <xf numFmtId="165" fontId="0" fillId="0" borderId="0" xfId="1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vertical="center" wrapText="1"/>
    </xf>
    <xf numFmtId="2" fontId="2" fillId="6" borderId="17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</xdr:colOff>
      <xdr:row>11</xdr:row>
      <xdr:rowOff>105410</xdr:rowOff>
    </xdr:from>
    <xdr:to>
      <xdr:col>9</xdr:col>
      <xdr:colOff>351790</xdr:colOff>
      <xdr:row>18</xdr:row>
      <xdr:rowOff>132715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126480" y="2499360"/>
          <a:ext cx="1838960" cy="13163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 type: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– slack busbar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– PV busbar,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– PQ busbar, 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</xdr:row>
      <xdr:rowOff>66675</xdr:rowOff>
    </xdr:from>
    <xdr:to>
      <xdr:col>9</xdr:col>
      <xdr:colOff>323850</xdr:colOff>
      <xdr:row>14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6032500" y="2282825"/>
          <a:ext cx="1441450" cy="746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 type: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– slack,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– non-slack, </a:t>
          </a:r>
        </a:p>
        <a:p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142876</xdr:colOff>
      <xdr:row>17</xdr:row>
      <xdr:rowOff>0</xdr:rowOff>
    </xdr:from>
    <xdr:to>
      <xdr:col>10</xdr:col>
      <xdr:colOff>581026</xdr:colOff>
      <xdr:row>24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3190876" y="9725025"/>
          <a:ext cx="2266950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 type: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–slack node,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–non-slack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node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N9"/>
  <sheetViews>
    <sheetView topLeftCell="C1" workbookViewId="0">
      <selection activeCell="K3" sqref="K3:L8"/>
    </sheetView>
  </sheetViews>
  <sheetFormatPr defaultColWidth="8.77734375" defaultRowHeight="14.4"/>
  <cols>
    <col min="1" max="1" width="9.109375" style="18"/>
    <col min="2" max="3" width="9.109375" style="17"/>
    <col min="4" max="4" width="14.6640625" style="17" bestFit="1" customWidth="1"/>
    <col min="5" max="5" width="14.33203125" style="17" bestFit="1" customWidth="1"/>
    <col min="6" max="6" width="14.33203125" style="17" customWidth="1"/>
    <col min="7" max="7" width="16.77734375" style="19" bestFit="1" customWidth="1"/>
    <col min="8" max="8" width="9.109375" style="23"/>
    <col min="9" max="9" width="12.5546875" style="17" bestFit="1" customWidth="1"/>
    <col min="10" max="10" width="9.109375" style="17"/>
    <col min="11" max="11" width="21.6640625" style="17" bestFit="1" customWidth="1"/>
    <col min="12" max="12" width="14.77734375" style="22" bestFit="1" customWidth="1"/>
    <col min="13" max="13" width="15.88671875" style="17" bestFit="1" customWidth="1"/>
    <col min="14" max="14" width="15.21875" style="17" bestFit="1" customWidth="1"/>
    <col min="15" max="16384" width="8.77734375" style="17"/>
  </cols>
  <sheetData>
    <row r="1" spans="1:14">
      <c r="A1" s="9" t="s">
        <v>6</v>
      </c>
      <c r="B1" s="10" t="s">
        <v>0</v>
      </c>
      <c r="C1" s="10" t="s">
        <v>1</v>
      </c>
      <c r="D1" s="10" t="s">
        <v>2</v>
      </c>
      <c r="E1" s="10" t="s">
        <v>3</v>
      </c>
      <c r="F1" s="11" t="s">
        <v>9</v>
      </c>
      <c r="G1" s="10" t="s">
        <v>8</v>
      </c>
      <c r="H1" s="12"/>
      <c r="I1" s="13" t="s">
        <v>10</v>
      </c>
      <c r="J1" s="13" t="s">
        <v>4</v>
      </c>
      <c r="K1" s="14" t="s">
        <v>49</v>
      </c>
      <c r="L1" s="15" t="s">
        <v>50</v>
      </c>
      <c r="M1" s="16" t="s">
        <v>21</v>
      </c>
      <c r="N1" s="16" t="s">
        <v>22</v>
      </c>
    </row>
    <row r="2" spans="1:14">
      <c r="A2" s="18">
        <v>1</v>
      </c>
      <c r="B2" s="23">
        <v>1</v>
      </c>
      <c r="C2" s="17">
        <v>2</v>
      </c>
      <c r="D2" s="17">
        <v>2.0661157024793402E-3</v>
      </c>
      <c r="E2" s="17">
        <v>1.5909090909090901E-3</v>
      </c>
      <c r="F2" s="17">
        <v>0</v>
      </c>
      <c r="G2" s="19">
        <v>0</v>
      </c>
      <c r="H2" s="20"/>
      <c r="I2" s="17">
        <v>1</v>
      </c>
      <c r="J2" s="21">
        <v>1</v>
      </c>
      <c r="K2" s="17">
        <v>1</v>
      </c>
      <c r="L2" s="22">
        <v>0</v>
      </c>
      <c r="M2" s="17">
        <v>1</v>
      </c>
      <c r="N2" s="17">
        <v>6.6</v>
      </c>
    </row>
    <row r="3" spans="1:14">
      <c r="A3" s="18">
        <v>2</v>
      </c>
      <c r="B3" s="17">
        <v>1</v>
      </c>
      <c r="C3" s="17">
        <v>3</v>
      </c>
      <c r="D3" s="17">
        <v>2.0661157024793402E-3</v>
      </c>
      <c r="E3" s="17">
        <v>1.5909090909090901E-3</v>
      </c>
      <c r="F3" s="17">
        <v>0</v>
      </c>
      <c r="G3" s="19">
        <v>0</v>
      </c>
      <c r="H3" s="20"/>
      <c r="I3" s="17">
        <v>2</v>
      </c>
      <c r="J3" s="21">
        <v>2</v>
      </c>
    </row>
    <row r="4" spans="1:14">
      <c r="A4" s="18">
        <v>3</v>
      </c>
      <c r="B4" s="17">
        <v>1</v>
      </c>
      <c r="C4" s="17">
        <v>4</v>
      </c>
      <c r="D4" s="17">
        <v>1.83654729109275E-3</v>
      </c>
      <c r="E4" s="17">
        <v>1.41414141414141E-3</v>
      </c>
      <c r="F4" s="17">
        <v>0</v>
      </c>
      <c r="G4" s="19">
        <v>0</v>
      </c>
      <c r="H4" s="20"/>
      <c r="I4" s="17">
        <v>3</v>
      </c>
      <c r="J4" s="21">
        <v>2</v>
      </c>
    </row>
    <row r="5" spans="1:14">
      <c r="I5" s="17">
        <v>4</v>
      </c>
      <c r="J5" s="17">
        <v>3</v>
      </c>
    </row>
    <row r="9" spans="1:14">
      <c r="D9" s="59"/>
      <c r="E9" s="60"/>
    </row>
  </sheetData>
  <sortState xmlns:xlrd2="http://schemas.microsoft.com/office/spreadsheetml/2017/richdata2" ref="M2:Q43">
    <sortCondition ref="M1"/>
  </sortState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C53A-4F2F-463B-8487-96C522279937}">
  <dimension ref="A1:DA5"/>
  <sheetViews>
    <sheetView workbookViewId="0">
      <selection activeCell="T14" sqref="T14"/>
    </sheetView>
  </sheetViews>
  <sheetFormatPr defaultRowHeight="14.4"/>
  <cols>
    <col min="1" max="1" width="8.77734375"/>
    <col min="2" max="7" width="8.21875" bestFit="1" customWidth="1"/>
  </cols>
  <sheetData>
    <row r="1" spans="1:105" ht="57.6">
      <c r="A1" t="s">
        <v>43</v>
      </c>
      <c r="B1" s="2" t="s">
        <v>11</v>
      </c>
      <c r="C1" s="2" t="s">
        <v>12</v>
      </c>
      <c r="D1" s="2" t="s">
        <v>13</v>
      </c>
      <c r="E1" s="2" t="s">
        <v>14</v>
      </c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</row>
    <row r="2" spans="1:105">
      <c r="A2">
        <v>1</v>
      </c>
      <c r="B2">
        <v>0</v>
      </c>
      <c r="C2">
        <v>0</v>
      </c>
      <c r="D2">
        <v>0</v>
      </c>
      <c r="E2">
        <f>D2*(TAN(ACOS(0.95)))</f>
        <v>0</v>
      </c>
    </row>
    <row r="3" spans="1:105">
      <c r="A3">
        <v>2</v>
      </c>
      <c r="B3">
        <v>0</v>
      </c>
      <c r="C3">
        <v>0</v>
      </c>
      <c r="D3">
        <v>0.6</v>
      </c>
      <c r="E3">
        <f>D3*(TAN(ACOS(0.94)))</f>
        <v>0.21777092054338701</v>
      </c>
    </row>
    <row r="4" spans="1:105">
      <c r="A4">
        <v>3</v>
      </c>
      <c r="B4">
        <v>0</v>
      </c>
      <c r="C4">
        <v>0</v>
      </c>
      <c r="D4">
        <v>0.5</v>
      </c>
      <c r="E4">
        <f>D4*(TAN(ACOS(0.94)))</f>
        <v>0.18147576711948918</v>
      </c>
    </row>
    <row r="5" spans="1:105">
      <c r="A5">
        <v>4</v>
      </c>
      <c r="B5">
        <v>0</v>
      </c>
      <c r="C5">
        <v>0</v>
      </c>
      <c r="D5">
        <v>0.4</v>
      </c>
      <c r="E5">
        <f>D5*(TAN(ACOS(0.94)))</f>
        <v>0.14518061369559135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19"/>
  <sheetViews>
    <sheetView workbookViewId="0">
      <selection activeCell="K3" sqref="K3:K8"/>
    </sheetView>
  </sheetViews>
  <sheetFormatPr defaultColWidth="8.77734375" defaultRowHeight="14.4"/>
  <cols>
    <col min="1" max="1" width="9.109375" style="33"/>
    <col min="2" max="2" width="9.88671875" style="17" bestFit="1" customWidth="1"/>
    <col min="3" max="3" width="7.6640625" style="17" bestFit="1" customWidth="1"/>
    <col min="4" max="4" width="13.44140625" style="17" bestFit="1" customWidth="1"/>
    <col min="5" max="5" width="12.33203125" style="17" bestFit="1" customWidth="1"/>
    <col min="6" max="6" width="9.77734375" style="17" bestFit="1" customWidth="1"/>
    <col min="7" max="7" width="21.88671875" style="32" bestFit="1" customWidth="1"/>
    <col min="8" max="8" width="9.109375" style="33"/>
    <col min="9" max="10" width="9.109375" style="17"/>
    <col min="11" max="11" width="8.77734375" style="17"/>
    <col min="12" max="12" width="13.21875" style="17" bestFit="1" customWidth="1"/>
    <col min="13" max="13" width="16.21875" style="17" bestFit="1" customWidth="1"/>
    <col min="14" max="14" width="18.5546875" style="17" bestFit="1" customWidth="1"/>
    <col min="15" max="15" width="14.21875" style="32" bestFit="1" customWidth="1"/>
    <col min="16" max="16" width="16" style="17" customWidth="1"/>
    <col min="17" max="16384" width="8.77734375" style="17"/>
  </cols>
  <sheetData>
    <row r="1" spans="1:16" ht="43.8" thickTop="1">
      <c r="A1" s="24" t="s">
        <v>6</v>
      </c>
      <c r="B1" s="57" t="s">
        <v>0</v>
      </c>
      <c r="C1" s="57" t="s">
        <v>1</v>
      </c>
      <c r="D1" s="25" t="s">
        <v>5</v>
      </c>
      <c r="E1" s="26" t="s">
        <v>23</v>
      </c>
      <c r="F1" s="27" t="s">
        <v>24</v>
      </c>
      <c r="G1" s="28" t="s">
        <v>25</v>
      </c>
      <c r="H1" s="29"/>
      <c r="I1" s="30" t="s">
        <v>32</v>
      </c>
      <c r="J1" s="30" t="s">
        <v>4</v>
      </c>
      <c r="K1" s="31" t="s">
        <v>51</v>
      </c>
      <c r="L1" s="31" t="s">
        <v>26</v>
      </c>
      <c r="M1" s="31" t="s">
        <v>27</v>
      </c>
      <c r="N1" s="31" t="s">
        <v>28</v>
      </c>
      <c r="O1" s="34" t="s">
        <v>29</v>
      </c>
      <c r="P1" s="34" t="s">
        <v>42</v>
      </c>
    </row>
    <row r="2" spans="1:16">
      <c r="A2" s="50">
        <v>1</v>
      </c>
      <c r="B2" s="50">
        <v>1</v>
      </c>
      <c r="C2" s="50">
        <v>2</v>
      </c>
      <c r="D2" s="50">
        <v>900</v>
      </c>
      <c r="E2" s="50">
        <v>100</v>
      </c>
      <c r="F2" s="58">
        <v>0.05</v>
      </c>
      <c r="G2" s="50">
        <v>0.36699999999999999</v>
      </c>
      <c r="H2" s="20"/>
      <c r="I2" s="17">
        <v>1</v>
      </c>
      <c r="J2" s="21">
        <v>1</v>
      </c>
      <c r="K2" s="21">
        <v>15</v>
      </c>
      <c r="L2" s="17">
        <v>978</v>
      </c>
      <c r="M2" s="35">
        <v>4.1300000000000001E-7</v>
      </c>
      <c r="N2" s="35">
        <v>4182</v>
      </c>
      <c r="O2" s="32">
        <v>10</v>
      </c>
      <c r="P2" s="17">
        <v>9.81</v>
      </c>
    </row>
    <row r="3" spans="1:16">
      <c r="A3" s="50">
        <v>2</v>
      </c>
      <c r="B3" s="50">
        <v>1</v>
      </c>
      <c r="C3" s="50">
        <v>3</v>
      </c>
      <c r="D3" s="50">
        <v>900</v>
      </c>
      <c r="E3" s="50">
        <v>100</v>
      </c>
      <c r="F3" s="58">
        <v>0.05</v>
      </c>
      <c r="G3" s="50">
        <v>0.36699999999999999</v>
      </c>
      <c r="H3" s="20"/>
      <c r="I3" s="17">
        <v>2</v>
      </c>
      <c r="J3" s="21">
        <v>2</v>
      </c>
      <c r="K3" s="21"/>
    </row>
    <row r="4" spans="1:16">
      <c r="A4" s="50">
        <v>3</v>
      </c>
      <c r="B4" s="50">
        <v>1</v>
      </c>
      <c r="C4" s="50">
        <v>4</v>
      </c>
      <c r="D4" s="50">
        <v>800</v>
      </c>
      <c r="E4" s="50">
        <v>80</v>
      </c>
      <c r="F4" s="58">
        <v>0.05</v>
      </c>
      <c r="G4" s="50">
        <v>0.32700000000000001</v>
      </c>
      <c r="H4" s="20"/>
      <c r="I4" s="17">
        <v>3</v>
      </c>
      <c r="J4" s="21">
        <v>2</v>
      </c>
      <c r="K4" s="21"/>
    </row>
    <row r="5" spans="1:16">
      <c r="A5" s="46"/>
      <c r="B5" s="46"/>
      <c r="C5" s="46"/>
      <c r="D5" s="46"/>
      <c r="E5" s="46"/>
      <c r="F5" s="58"/>
      <c r="G5" s="46"/>
      <c r="H5" s="17"/>
      <c r="I5" s="17">
        <v>4</v>
      </c>
      <c r="J5" s="21">
        <v>2</v>
      </c>
      <c r="K5" s="21"/>
    </row>
    <row r="6" spans="1:16">
      <c r="A6" s="46"/>
      <c r="B6" s="46"/>
      <c r="C6" s="46"/>
      <c r="D6" s="46"/>
      <c r="E6" s="46"/>
      <c r="F6" s="58"/>
      <c r="G6" s="46"/>
      <c r="H6" s="17"/>
    </row>
    <row r="9" spans="1:16">
      <c r="J9" s="21"/>
      <c r="K9" s="21"/>
    </row>
    <row r="10" spans="1:16">
      <c r="J10" s="21"/>
      <c r="K10" s="21"/>
    </row>
    <row r="11" spans="1:16">
      <c r="J11" s="21"/>
      <c r="K11" s="21"/>
    </row>
    <row r="12" spans="1:16">
      <c r="J12" s="21"/>
      <c r="K12" s="21"/>
    </row>
    <row r="13" spans="1:16">
      <c r="J13" s="21"/>
      <c r="K13" s="21"/>
    </row>
    <row r="14" spans="1:16">
      <c r="J14" s="21"/>
      <c r="K14" s="21"/>
    </row>
    <row r="15" spans="1:16">
      <c r="J15" s="21"/>
      <c r="K15" s="21"/>
    </row>
    <row r="16" spans="1:16">
      <c r="J16" s="21"/>
      <c r="K16" s="21"/>
    </row>
    <row r="17" spans="10:11">
      <c r="J17" s="21"/>
      <c r="K17" s="21"/>
    </row>
    <row r="18" spans="10:11">
      <c r="J18" s="21"/>
      <c r="K18" s="21"/>
    </row>
    <row r="19" spans="10:11">
      <c r="J19" s="21"/>
      <c r="K19" s="21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0DCD-095D-4D72-BF10-91D18BB9C168}">
  <dimension ref="A1:DA5"/>
  <sheetViews>
    <sheetView workbookViewId="0">
      <selection activeCell="E1" sqref="E1"/>
    </sheetView>
  </sheetViews>
  <sheetFormatPr defaultColWidth="8.77734375" defaultRowHeight="14.4"/>
  <cols>
    <col min="2" max="7" width="8.21875" bestFit="1" customWidth="1"/>
  </cols>
  <sheetData>
    <row r="1" spans="1:105" ht="43.2">
      <c r="A1" t="s">
        <v>44</v>
      </c>
      <c r="B1" s="2" t="s">
        <v>18</v>
      </c>
      <c r="C1" s="2" t="s">
        <v>19</v>
      </c>
      <c r="D1" s="2" t="s">
        <v>20</v>
      </c>
      <c r="E1" s="2" t="s">
        <v>46</v>
      </c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  <c r="CC1" s="61"/>
      <c r="CD1" s="61"/>
      <c r="CE1" s="61"/>
      <c r="CF1" s="61"/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</row>
    <row r="2" spans="1:105">
      <c r="A2">
        <v>1</v>
      </c>
      <c r="B2">
        <v>0</v>
      </c>
      <c r="C2">
        <v>0</v>
      </c>
      <c r="D2">
        <v>0</v>
      </c>
      <c r="E2">
        <v>0</v>
      </c>
    </row>
    <row r="3" spans="1:105">
      <c r="A3">
        <v>2</v>
      </c>
      <c r="B3">
        <v>0</v>
      </c>
      <c r="C3">
        <v>0</v>
      </c>
      <c r="D3">
        <v>0.7</v>
      </c>
      <c r="E3">
        <v>30</v>
      </c>
    </row>
    <row r="4" spans="1:105">
      <c r="A4">
        <v>3</v>
      </c>
      <c r="B4">
        <v>0</v>
      </c>
      <c r="C4">
        <v>0</v>
      </c>
      <c r="D4">
        <v>0.9</v>
      </c>
      <c r="E4">
        <v>30</v>
      </c>
    </row>
    <row r="5" spans="1:105">
      <c r="A5">
        <v>4</v>
      </c>
      <c r="B5">
        <v>0</v>
      </c>
      <c r="C5">
        <v>0</v>
      </c>
      <c r="D5">
        <v>0.5</v>
      </c>
      <c r="E5">
        <v>30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18"/>
  <sheetViews>
    <sheetView workbookViewId="0">
      <selection activeCell="K3" sqref="K3:K8"/>
    </sheetView>
  </sheetViews>
  <sheetFormatPr defaultColWidth="8.77734375" defaultRowHeight="14.4"/>
  <cols>
    <col min="1" max="1" width="9.109375" style="33"/>
    <col min="2" max="3" width="9.109375" style="17"/>
    <col min="4" max="4" width="13.44140625" style="17" bestFit="1" customWidth="1"/>
    <col min="5" max="5" width="15.77734375" style="17" bestFit="1" customWidth="1"/>
    <col min="6" max="6" width="15.77734375" style="17" customWidth="1"/>
    <col min="7" max="7" width="15.77734375" style="56" customWidth="1"/>
    <col min="8" max="8" width="9.109375" style="33"/>
    <col min="9" max="9" width="13.21875" style="17" bestFit="1" customWidth="1"/>
    <col min="10" max="10" width="9.33203125" style="17" bestFit="1" customWidth="1"/>
    <col min="11" max="11" width="13.44140625" style="32" bestFit="1" customWidth="1"/>
    <col min="12" max="12" width="14.109375" style="17" customWidth="1"/>
    <col min="13" max="13" width="16.21875" style="17" customWidth="1"/>
    <col min="14" max="14" width="17.21875" style="17" bestFit="1" customWidth="1"/>
    <col min="15" max="15" width="16.5546875" style="17" bestFit="1" customWidth="1"/>
    <col min="16" max="16" width="12.21875" style="17" bestFit="1" customWidth="1"/>
    <col min="17" max="17" width="12.21875" style="17" customWidth="1"/>
    <col min="18" max="18" width="12.6640625" style="17" bestFit="1" customWidth="1"/>
    <col min="19" max="19" width="14.21875" style="17" bestFit="1" customWidth="1"/>
    <col min="20" max="16384" width="8.77734375" style="17"/>
  </cols>
  <sheetData>
    <row r="1" spans="1:19" ht="42" customHeight="1" thickTop="1">
      <c r="A1" s="36" t="s">
        <v>6</v>
      </c>
      <c r="B1" s="37" t="s">
        <v>0</v>
      </c>
      <c r="C1" s="37" t="s">
        <v>1</v>
      </c>
      <c r="D1" s="38" t="s">
        <v>30</v>
      </c>
      <c r="E1" s="38" t="s">
        <v>31</v>
      </c>
      <c r="F1" s="47" t="s">
        <v>24</v>
      </c>
      <c r="G1" s="54"/>
      <c r="H1" s="29"/>
      <c r="I1" s="30" t="s">
        <v>7</v>
      </c>
      <c r="J1" s="30" t="s">
        <v>4</v>
      </c>
      <c r="K1" s="34" t="s">
        <v>52</v>
      </c>
      <c r="L1" s="31" t="s">
        <v>41</v>
      </c>
      <c r="M1" s="31" t="s">
        <v>27</v>
      </c>
      <c r="N1" s="31" t="s">
        <v>45</v>
      </c>
      <c r="O1" s="31" t="s">
        <v>33</v>
      </c>
      <c r="P1" s="31" t="s">
        <v>34</v>
      </c>
      <c r="Q1" s="31" t="s">
        <v>37</v>
      </c>
      <c r="R1" s="31" t="s">
        <v>35</v>
      </c>
      <c r="S1" s="31" t="s">
        <v>36</v>
      </c>
    </row>
    <row r="2" spans="1:19">
      <c r="A2" s="50">
        <v>1</v>
      </c>
      <c r="B2" s="50">
        <v>1</v>
      </c>
      <c r="C2" s="50">
        <v>2</v>
      </c>
      <c r="D2" s="50">
        <v>900</v>
      </c>
      <c r="E2" s="50">
        <v>100</v>
      </c>
      <c r="F2" s="46">
        <v>0.05</v>
      </c>
      <c r="G2" s="55"/>
      <c r="H2" s="49">
        <v>0</v>
      </c>
      <c r="I2" s="46">
        <v>1</v>
      </c>
      <c r="J2" s="50">
        <v>1</v>
      </c>
      <c r="K2" s="51">
        <v>1.4</v>
      </c>
      <c r="L2" s="46">
        <v>0.72709999999999997</v>
      </c>
      <c r="M2" s="48">
        <v>1.5747E-5</v>
      </c>
      <c r="N2" s="48">
        <v>37.230256486000002</v>
      </c>
      <c r="O2" s="46">
        <v>0.99</v>
      </c>
      <c r="P2" s="46">
        <v>0.6018</v>
      </c>
      <c r="Q2" s="46">
        <v>291.14999999999998</v>
      </c>
      <c r="R2" s="46">
        <v>1.01325</v>
      </c>
      <c r="S2" s="46">
        <v>288.14999999999998</v>
      </c>
    </row>
    <row r="3" spans="1:19">
      <c r="A3" s="50">
        <v>2</v>
      </c>
      <c r="B3" s="50">
        <v>1</v>
      </c>
      <c r="C3" s="50">
        <v>3</v>
      </c>
      <c r="D3" s="50">
        <v>900</v>
      </c>
      <c r="E3" s="50">
        <v>100</v>
      </c>
      <c r="F3" s="46">
        <v>0.05</v>
      </c>
      <c r="G3" s="55"/>
      <c r="H3" s="49">
        <v>-2</v>
      </c>
      <c r="I3" s="46">
        <v>2</v>
      </c>
      <c r="J3" s="50">
        <v>2</v>
      </c>
      <c r="K3" s="46"/>
      <c r="L3" s="46"/>
      <c r="M3" s="46"/>
      <c r="N3" s="46"/>
      <c r="O3" s="46"/>
      <c r="P3" s="46"/>
      <c r="Q3" s="46"/>
      <c r="R3" s="46"/>
      <c r="S3" s="46"/>
    </row>
    <row r="4" spans="1:19">
      <c r="A4" s="50">
        <v>3</v>
      </c>
      <c r="B4" s="50">
        <v>1</v>
      </c>
      <c r="C4" s="50">
        <v>4</v>
      </c>
      <c r="D4" s="50">
        <v>800</v>
      </c>
      <c r="E4" s="50">
        <v>80</v>
      </c>
      <c r="F4" s="46">
        <v>0.05</v>
      </c>
      <c r="G4" s="55"/>
      <c r="H4" s="49">
        <v>0</v>
      </c>
      <c r="I4" s="46">
        <v>3</v>
      </c>
      <c r="J4" s="50">
        <v>2</v>
      </c>
      <c r="K4" s="46"/>
      <c r="L4" s="46"/>
      <c r="M4" s="46"/>
      <c r="N4" s="46"/>
      <c r="O4" s="46"/>
      <c r="P4" s="46"/>
      <c r="Q4" s="46"/>
      <c r="R4" s="46"/>
      <c r="S4" s="46"/>
    </row>
    <row r="5" spans="1:19">
      <c r="A5" s="46"/>
      <c r="B5" s="46"/>
      <c r="C5" s="46"/>
      <c r="D5" s="46"/>
      <c r="E5" s="46"/>
      <c r="F5" s="46"/>
      <c r="H5" s="39"/>
      <c r="I5" s="46">
        <v>4</v>
      </c>
      <c r="J5" s="50">
        <v>2</v>
      </c>
      <c r="K5" s="46"/>
    </row>
    <row r="6" spans="1:19">
      <c r="A6" s="46"/>
      <c r="B6" s="46"/>
      <c r="C6" s="46"/>
      <c r="D6" s="46"/>
      <c r="E6" s="46"/>
      <c r="F6" s="46"/>
      <c r="I6" s="46"/>
      <c r="J6" s="21"/>
    </row>
    <row r="7" spans="1:19">
      <c r="J7" s="21"/>
    </row>
    <row r="8" spans="1:19">
      <c r="J8" s="21"/>
    </row>
    <row r="9" spans="1:19">
      <c r="J9" s="21"/>
    </row>
    <row r="10" spans="1:19">
      <c r="J10" s="21"/>
    </row>
    <row r="11" spans="1:19">
      <c r="J11" s="21"/>
    </row>
    <row r="12" spans="1:19">
      <c r="J12" s="21"/>
    </row>
    <row r="13" spans="1:19">
      <c r="J13" s="21"/>
    </row>
    <row r="14" spans="1:19">
      <c r="J14" s="21"/>
    </row>
    <row r="15" spans="1:19">
      <c r="J15" s="21"/>
    </row>
    <row r="16" spans="1:19">
      <c r="J16" s="21"/>
    </row>
    <row r="17" spans="10:10">
      <c r="J17" s="21"/>
    </row>
    <row r="18" spans="10:10">
      <c r="J18" s="21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273A-8BA8-4D14-A874-0E407F22A338}">
  <dimension ref="A1:BK5"/>
  <sheetViews>
    <sheetView workbookViewId="0">
      <selection activeCell="G13" sqref="G13"/>
    </sheetView>
  </sheetViews>
  <sheetFormatPr defaultColWidth="8.77734375" defaultRowHeight="14.4"/>
  <cols>
    <col min="2" max="3" width="8.21875" bestFit="1" customWidth="1"/>
  </cols>
  <sheetData>
    <row r="1" spans="1:63" ht="43.2">
      <c r="A1" t="s">
        <v>43</v>
      </c>
      <c r="B1" s="2" t="s">
        <v>54</v>
      </c>
      <c r="C1" s="2" t="s">
        <v>53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</row>
    <row r="2" spans="1:63">
      <c r="A2">
        <v>1</v>
      </c>
      <c r="B2">
        <v>0</v>
      </c>
      <c r="C2">
        <v>0</v>
      </c>
    </row>
    <row r="3" spans="1:63">
      <c r="A3">
        <v>2</v>
      </c>
      <c r="B3">
        <v>0</v>
      </c>
      <c r="C3">
        <v>400</v>
      </c>
      <c r="E3" s="53"/>
      <c r="G3" s="53"/>
    </row>
    <row r="4" spans="1:63">
      <c r="A4">
        <v>3</v>
      </c>
      <c r="B4">
        <v>0</v>
      </c>
      <c r="C4">
        <v>300</v>
      </c>
      <c r="G4" s="53"/>
    </row>
    <row r="5" spans="1:63">
      <c r="A5">
        <v>4</v>
      </c>
      <c r="B5">
        <v>0</v>
      </c>
      <c r="C5">
        <v>500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6C8C-244D-4AF4-B4CB-192B79A6A756}">
  <dimension ref="A1:I70"/>
  <sheetViews>
    <sheetView tabSelected="1" workbookViewId="0">
      <selection activeCell="I12" sqref="I12"/>
    </sheetView>
  </sheetViews>
  <sheetFormatPr defaultColWidth="9" defaultRowHeight="14.4"/>
  <cols>
    <col min="1" max="1" width="10.6640625" style="21" bestFit="1" customWidth="1"/>
    <col min="2" max="4" width="9" style="1"/>
    <col min="5" max="5" width="9.88671875" style="1" bestFit="1" customWidth="1"/>
    <col min="6" max="6" width="11.109375" style="1" bestFit="1" customWidth="1"/>
    <col min="7" max="7" width="9.109375" style="1" bestFit="1" customWidth="1"/>
    <col min="8" max="8" width="9" style="1"/>
    <col min="10" max="16384" width="9" style="1"/>
  </cols>
  <sheetData>
    <row r="1" spans="1:8" ht="43.8" thickTop="1">
      <c r="A1" s="40" t="s">
        <v>38</v>
      </c>
      <c r="B1" s="42" t="s">
        <v>15</v>
      </c>
      <c r="C1" s="4" t="s">
        <v>16</v>
      </c>
      <c r="D1" s="43" t="s">
        <v>17</v>
      </c>
      <c r="E1" s="4" t="s">
        <v>40</v>
      </c>
      <c r="F1" s="4" t="s">
        <v>48</v>
      </c>
      <c r="G1" s="5" t="s">
        <v>39</v>
      </c>
      <c r="H1" s="5" t="s">
        <v>47</v>
      </c>
    </row>
    <row r="2" spans="1:8">
      <c r="A2" s="41">
        <v>1</v>
      </c>
      <c r="B2" s="3">
        <v>3</v>
      </c>
      <c r="C2" s="3"/>
      <c r="D2" s="3">
        <v>2</v>
      </c>
      <c r="E2" s="6">
        <v>0.45</v>
      </c>
      <c r="F2" s="6"/>
      <c r="G2" s="7">
        <v>0.4</v>
      </c>
      <c r="H2" s="8"/>
    </row>
    <row r="3" spans="1:8">
      <c r="A3" s="41">
        <v>2</v>
      </c>
      <c r="B3" s="3"/>
      <c r="C3" s="3">
        <v>2</v>
      </c>
      <c r="D3" s="3">
        <v>1</v>
      </c>
      <c r="E3" s="6">
        <v>0.88</v>
      </c>
      <c r="F3" s="6"/>
      <c r="G3" s="7">
        <v>0.5</v>
      </c>
      <c r="H3" s="8">
        <v>70</v>
      </c>
    </row>
    <row r="4" spans="1:8">
      <c r="A4" s="41">
        <v>3</v>
      </c>
      <c r="B4" s="3">
        <v>1</v>
      </c>
      <c r="C4" s="3">
        <v>3</v>
      </c>
      <c r="D4" s="3">
        <v>1</v>
      </c>
      <c r="E4" s="6">
        <v>0.28000000000000003</v>
      </c>
      <c r="F4" s="62">
        <v>1.3</v>
      </c>
      <c r="G4" s="7"/>
      <c r="H4" s="8">
        <v>70</v>
      </c>
    </row>
    <row r="5" spans="1:8">
      <c r="A5" s="41">
        <v>4</v>
      </c>
      <c r="B5" s="3">
        <v>2</v>
      </c>
      <c r="C5" s="3">
        <v>1</v>
      </c>
      <c r="D5" s="3">
        <v>3</v>
      </c>
      <c r="E5" s="6">
        <v>0.28000000000000003</v>
      </c>
      <c r="F5" s="6">
        <v>0.6</v>
      </c>
      <c r="G5" s="7"/>
      <c r="H5" s="8">
        <v>70</v>
      </c>
    </row>
    <row r="6" spans="1:8">
      <c r="B6" s="44"/>
      <c r="C6" s="44"/>
      <c r="D6" s="44"/>
      <c r="E6" s="44"/>
      <c r="F6" s="44"/>
    </row>
    <row r="7" spans="1:8">
      <c r="B7" s="44"/>
      <c r="C7" s="44"/>
      <c r="D7" s="44"/>
      <c r="E7" s="44"/>
      <c r="F7" s="44"/>
    </row>
    <row r="8" spans="1:8">
      <c r="B8" s="44"/>
      <c r="C8" s="44"/>
      <c r="D8" s="44"/>
      <c r="E8" s="44"/>
      <c r="F8" s="44"/>
    </row>
    <row r="9" spans="1:8">
      <c r="B9" s="44"/>
      <c r="C9" s="44"/>
      <c r="D9" s="44"/>
      <c r="E9" s="44"/>
      <c r="F9" s="44"/>
    </row>
    <row r="10" spans="1:8">
      <c r="B10" s="44"/>
      <c r="C10" s="44"/>
      <c r="D10" s="44"/>
      <c r="E10" s="44"/>
      <c r="F10" s="44"/>
    </row>
    <row r="11" spans="1:8">
      <c r="B11" s="44"/>
      <c r="C11" s="44"/>
      <c r="D11" s="44"/>
      <c r="E11" s="44"/>
      <c r="F11" s="44"/>
    </row>
    <row r="12" spans="1:8">
      <c r="B12" s="44"/>
      <c r="C12" s="44"/>
      <c r="D12" s="44"/>
      <c r="E12" s="44"/>
      <c r="F12" s="44"/>
    </row>
    <row r="13" spans="1:8">
      <c r="B13" s="44"/>
      <c r="C13" s="44"/>
      <c r="D13" s="44"/>
      <c r="E13" s="44"/>
      <c r="F13" s="44"/>
      <c r="G13" s="52"/>
    </row>
    <row r="14" spans="1:8">
      <c r="B14" s="44"/>
      <c r="C14" s="44"/>
      <c r="D14" s="44"/>
      <c r="E14" s="44"/>
      <c r="F14" s="44"/>
      <c r="G14" s="52"/>
    </row>
    <row r="15" spans="1:8">
      <c r="B15" s="44"/>
      <c r="C15" s="44"/>
      <c r="D15" s="44"/>
      <c r="E15" s="44"/>
      <c r="F15" s="44"/>
      <c r="G15" s="52"/>
    </row>
    <row r="16" spans="1:8">
      <c r="B16" s="44"/>
      <c r="C16" s="44"/>
      <c r="D16" s="44"/>
      <c r="E16" s="44"/>
      <c r="F16" s="44"/>
      <c r="G16" s="52"/>
    </row>
    <row r="17" spans="2:6">
      <c r="B17" s="44"/>
      <c r="C17" s="44"/>
      <c r="D17" s="44"/>
      <c r="E17" s="44"/>
      <c r="F17" s="44"/>
    </row>
    <row r="18" spans="2:6">
      <c r="B18" s="45"/>
      <c r="C18" s="45"/>
      <c r="D18" s="45"/>
      <c r="E18" s="45"/>
      <c r="F18" s="45"/>
    </row>
    <row r="19" spans="2:6">
      <c r="B19" s="45"/>
      <c r="C19" s="45"/>
      <c r="D19" s="45"/>
      <c r="E19" s="45"/>
      <c r="F19" s="45"/>
    </row>
    <row r="20" spans="2:6">
      <c r="B20" s="45"/>
      <c r="C20" s="45"/>
      <c r="D20" s="45"/>
      <c r="E20" s="45"/>
      <c r="F20" s="45"/>
    </row>
    <row r="21" spans="2:6">
      <c r="B21" s="45"/>
      <c r="C21" s="45"/>
      <c r="D21" s="45"/>
      <c r="E21" s="45"/>
      <c r="F21" s="45"/>
    </row>
    <row r="22" spans="2:6">
      <c r="B22" s="45"/>
      <c r="C22" s="45"/>
      <c r="D22" s="45"/>
      <c r="E22" s="45"/>
      <c r="F22" s="45"/>
    </row>
    <row r="23" spans="2:6">
      <c r="B23" s="45"/>
      <c r="C23" s="45"/>
      <c r="D23" s="45"/>
      <c r="E23" s="45"/>
      <c r="F23" s="45"/>
    </row>
    <row r="24" spans="2:6">
      <c r="B24" s="45"/>
      <c r="C24" s="45"/>
      <c r="D24" s="45"/>
      <c r="E24" s="45"/>
      <c r="F24" s="45"/>
    </row>
    <row r="25" spans="2:6">
      <c r="B25" s="45"/>
      <c r="C25" s="45"/>
      <c r="D25" s="45"/>
      <c r="E25" s="45"/>
      <c r="F25" s="45"/>
    </row>
    <row r="26" spans="2:6">
      <c r="B26" s="45"/>
      <c r="C26" s="45"/>
      <c r="D26" s="45"/>
      <c r="E26" s="45"/>
      <c r="F26" s="45"/>
    </row>
    <row r="27" spans="2:6">
      <c r="B27" s="45"/>
      <c r="C27" s="45"/>
      <c r="D27" s="45"/>
      <c r="E27" s="45"/>
      <c r="F27" s="45"/>
    </row>
    <row r="28" spans="2:6">
      <c r="B28" s="45"/>
      <c r="C28" s="45"/>
      <c r="D28" s="45"/>
      <c r="E28" s="45"/>
      <c r="F28" s="45"/>
    </row>
    <row r="29" spans="2:6">
      <c r="B29" s="45"/>
      <c r="C29" s="45"/>
      <c r="D29" s="45"/>
      <c r="E29" s="45"/>
      <c r="F29" s="45"/>
    </row>
    <row r="30" spans="2:6">
      <c r="B30" s="45"/>
      <c r="C30" s="45"/>
      <c r="D30" s="45"/>
      <c r="E30" s="45"/>
      <c r="F30" s="45"/>
    </row>
    <row r="31" spans="2:6">
      <c r="B31" s="45"/>
      <c r="C31" s="45"/>
      <c r="D31" s="45"/>
      <c r="E31" s="45"/>
      <c r="F31" s="45"/>
    </row>
    <row r="32" spans="2:6">
      <c r="B32" s="45"/>
      <c r="C32" s="45"/>
      <c r="D32" s="45"/>
      <c r="E32" s="45"/>
      <c r="F32" s="45"/>
    </row>
    <row r="33" spans="2:6">
      <c r="B33" s="45"/>
      <c r="C33" s="45"/>
      <c r="D33" s="45"/>
      <c r="E33" s="45"/>
      <c r="F33" s="45"/>
    </row>
    <row r="34" spans="2:6">
      <c r="B34" s="45"/>
      <c r="C34" s="45"/>
      <c r="D34" s="45"/>
      <c r="E34" s="45"/>
      <c r="F34" s="45"/>
    </row>
    <row r="35" spans="2:6">
      <c r="B35" s="45"/>
      <c r="C35" s="45"/>
      <c r="D35" s="45"/>
      <c r="E35" s="45"/>
      <c r="F35" s="45"/>
    </row>
    <row r="36" spans="2:6">
      <c r="B36" s="45"/>
      <c r="C36" s="45"/>
      <c r="D36" s="45"/>
      <c r="E36" s="45"/>
      <c r="F36" s="45"/>
    </row>
    <row r="37" spans="2:6">
      <c r="B37" s="45"/>
      <c r="C37" s="45"/>
      <c r="D37" s="45"/>
      <c r="E37" s="45"/>
      <c r="F37" s="45"/>
    </row>
    <row r="38" spans="2:6">
      <c r="B38" s="45"/>
      <c r="C38" s="45"/>
      <c r="D38" s="45"/>
      <c r="E38" s="45"/>
      <c r="F38" s="45"/>
    </row>
    <row r="39" spans="2:6">
      <c r="B39" s="45"/>
      <c r="C39" s="45"/>
      <c r="D39" s="45"/>
      <c r="E39" s="45"/>
      <c r="F39" s="45"/>
    </row>
    <row r="40" spans="2:6">
      <c r="B40" s="45"/>
      <c r="C40" s="45"/>
      <c r="D40" s="45"/>
      <c r="E40" s="45"/>
      <c r="F40" s="45"/>
    </row>
    <row r="41" spans="2:6">
      <c r="B41" s="45"/>
      <c r="C41" s="45"/>
      <c r="D41" s="45"/>
      <c r="E41" s="45"/>
      <c r="F41" s="45"/>
    </row>
    <row r="42" spans="2:6">
      <c r="B42" s="45"/>
      <c r="C42" s="45"/>
      <c r="D42" s="45"/>
      <c r="E42" s="45"/>
      <c r="F42" s="45"/>
    </row>
    <row r="43" spans="2:6">
      <c r="B43" s="45"/>
      <c r="C43" s="45"/>
      <c r="D43" s="45"/>
      <c r="E43" s="45"/>
      <c r="F43" s="45"/>
    </row>
    <row r="44" spans="2:6">
      <c r="B44" s="45"/>
      <c r="C44" s="45"/>
      <c r="D44" s="45"/>
      <c r="E44" s="45"/>
      <c r="F44" s="45"/>
    </row>
    <row r="45" spans="2:6">
      <c r="B45" s="45"/>
      <c r="C45" s="45"/>
      <c r="D45" s="45"/>
      <c r="E45" s="45"/>
      <c r="F45" s="45"/>
    </row>
    <row r="46" spans="2:6">
      <c r="B46" s="45"/>
      <c r="C46" s="45"/>
      <c r="D46" s="45"/>
      <c r="E46" s="45"/>
      <c r="F46" s="45"/>
    </row>
    <row r="47" spans="2:6">
      <c r="B47" s="45"/>
      <c r="C47" s="45"/>
      <c r="D47" s="45"/>
      <c r="E47" s="45"/>
      <c r="F47" s="45"/>
    </row>
    <row r="48" spans="2:6">
      <c r="B48" s="45"/>
      <c r="C48" s="45"/>
      <c r="D48" s="45"/>
      <c r="E48" s="45"/>
      <c r="F48" s="45"/>
    </row>
    <row r="49" spans="2:6">
      <c r="B49" s="45"/>
      <c r="C49" s="45"/>
      <c r="D49" s="45"/>
      <c r="E49" s="45"/>
      <c r="F49" s="45"/>
    </row>
    <row r="50" spans="2:6">
      <c r="B50" s="45"/>
      <c r="C50" s="45"/>
      <c r="D50" s="45"/>
      <c r="E50" s="45"/>
      <c r="F50" s="45"/>
    </row>
    <row r="51" spans="2:6">
      <c r="B51" s="45"/>
      <c r="C51" s="45"/>
      <c r="D51" s="45"/>
      <c r="E51" s="45"/>
      <c r="F51" s="45"/>
    </row>
    <row r="52" spans="2:6">
      <c r="B52" s="45"/>
      <c r="C52" s="45"/>
      <c r="D52" s="45"/>
      <c r="E52" s="45"/>
      <c r="F52" s="45"/>
    </row>
    <row r="53" spans="2:6">
      <c r="B53" s="45"/>
      <c r="C53" s="45"/>
      <c r="D53" s="45"/>
      <c r="E53" s="45"/>
      <c r="F53" s="45"/>
    </row>
    <row r="54" spans="2:6">
      <c r="B54" s="45"/>
      <c r="C54" s="45"/>
      <c r="D54" s="45"/>
      <c r="E54" s="45"/>
      <c r="F54" s="45"/>
    </row>
    <row r="55" spans="2:6">
      <c r="B55" s="45"/>
      <c r="C55" s="45"/>
      <c r="D55" s="45"/>
      <c r="E55" s="45"/>
      <c r="F55" s="45"/>
    </row>
    <row r="56" spans="2:6">
      <c r="B56" s="45"/>
      <c r="C56" s="45"/>
      <c r="D56" s="45"/>
      <c r="E56" s="45"/>
      <c r="F56" s="45"/>
    </row>
    <row r="57" spans="2:6">
      <c r="B57" s="45"/>
      <c r="C57" s="45"/>
      <c r="D57" s="45"/>
      <c r="E57" s="45"/>
      <c r="F57" s="45"/>
    </row>
    <row r="58" spans="2:6">
      <c r="B58" s="44"/>
      <c r="C58" s="44"/>
      <c r="D58" s="44"/>
      <c r="E58" s="44"/>
      <c r="F58" s="44"/>
    </row>
    <row r="59" spans="2:6">
      <c r="B59" s="44"/>
      <c r="C59" s="44"/>
      <c r="D59" s="44"/>
      <c r="E59" s="44"/>
      <c r="F59" s="44"/>
    </row>
    <row r="60" spans="2:6">
      <c r="B60" s="44"/>
      <c r="C60" s="44"/>
      <c r="D60" s="44"/>
      <c r="E60" s="44"/>
      <c r="F60" s="44"/>
    </row>
    <row r="61" spans="2:6">
      <c r="B61" s="44"/>
      <c r="C61" s="44"/>
      <c r="D61" s="44"/>
      <c r="E61" s="44"/>
      <c r="F61" s="44"/>
    </row>
    <row r="62" spans="2:6">
      <c r="B62" s="44"/>
      <c r="C62" s="44"/>
      <c r="D62" s="44"/>
      <c r="E62" s="44"/>
      <c r="F62" s="44"/>
    </row>
    <row r="63" spans="2:6">
      <c r="B63" s="44"/>
      <c r="C63" s="44"/>
      <c r="D63" s="44"/>
      <c r="E63" s="44"/>
      <c r="F63" s="44"/>
    </row>
    <row r="64" spans="2:6">
      <c r="B64" s="44"/>
      <c r="C64" s="44"/>
      <c r="D64" s="44"/>
      <c r="E64" s="44"/>
      <c r="F64" s="44"/>
    </row>
    <row r="65" spans="2:6">
      <c r="B65" s="44"/>
      <c r="C65" s="44"/>
      <c r="D65" s="44"/>
      <c r="E65" s="44"/>
      <c r="F65" s="44"/>
    </row>
    <row r="66" spans="2:6">
      <c r="B66" s="44"/>
      <c r="C66" s="44"/>
      <c r="D66" s="44"/>
      <c r="E66" s="44"/>
      <c r="F66" s="44"/>
    </row>
    <row r="67" spans="2:6">
      <c r="B67" s="44"/>
      <c r="C67" s="44"/>
      <c r="D67" s="44"/>
      <c r="E67" s="44"/>
      <c r="F67" s="44"/>
    </row>
    <row r="68" spans="2:6">
      <c r="B68" s="44"/>
      <c r="C68" s="44"/>
      <c r="D68" s="44"/>
      <c r="E68" s="44"/>
      <c r="F68" s="44"/>
    </row>
    <row r="69" spans="2:6">
      <c r="B69" s="44"/>
      <c r="C69" s="44"/>
      <c r="D69" s="44"/>
      <c r="E69" s="44"/>
      <c r="F69" s="44"/>
    </row>
    <row r="70" spans="2:6">
      <c r="B70" s="44"/>
      <c r="C70" s="44"/>
      <c r="D70" s="44"/>
      <c r="E70" s="44"/>
      <c r="F70" s="44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B27A1DD8F40F4A89B8846123B4D358" ma:contentTypeVersion="9" ma:contentTypeDescription="Create a new document." ma:contentTypeScope="" ma:versionID="c80a12c1a968188261e03c3aa6b7f8d1">
  <xsd:schema xmlns:xsd="http://www.w3.org/2001/XMLSchema" xmlns:xs="http://www.w3.org/2001/XMLSchema" xmlns:p="http://schemas.microsoft.com/office/2006/metadata/properties" xmlns:ns3="d1e65500-e076-4182-a5b9-717fd0821d5f" targetNamespace="http://schemas.microsoft.com/office/2006/metadata/properties" ma:root="true" ma:fieldsID="2f7f1b5f383f4b838c6028226a3ae56d" ns3:_="">
    <xsd:import namespace="d1e65500-e076-4182-a5b9-717fd0821d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65500-e076-4182-a5b9-717fd0821d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7F63A6-CC56-4C3C-9F66-AF9646BDE6FA}">
  <ds:schemaRefs>
    <ds:schemaRef ds:uri="d1e65500-e076-4182-a5b9-717fd0821d5f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83DA429-794A-4283-91BD-EEBF4D70A5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e65500-e076-4182-a5b9-717fd0821d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12F47B-B5D6-4CC7-9351-C5A18DF53B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Enetwork</vt:lpstr>
      <vt:lpstr>Enetwork_SD</vt:lpstr>
      <vt:lpstr>Hnetwork</vt:lpstr>
      <vt:lpstr>Hnetwork_SD</vt:lpstr>
      <vt:lpstr>Gnetwork</vt:lpstr>
      <vt:lpstr>Gnetwork_SD</vt:lpstr>
      <vt:lpstr>Ccomponent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Xuezhi Liu</dc:creator>
  <cp:lastModifiedBy>Mohammad Mohammadi</cp:lastModifiedBy>
  <dcterms:created xsi:type="dcterms:W3CDTF">2014-03-27T15:43:45Z</dcterms:created>
  <dcterms:modified xsi:type="dcterms:W3CDTF">2023-08-24T01:55:54Z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0x01010031B27A1DD8F40F4A89B8846123B4D358</vt:lpwstr>
  </property>
</Properties>
</file>