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2995" windowHeight="14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164" i="1" l="1"/>
  <c r="U144" i="1"/>
  <c r="W144" i="1" s="1"/>
  <c r="T144" i="1"/>
  <c r="U107" i="1"/>
  <c r="W107" i="1" s="1"/>
  <c r="T107" i="1"/>
  <c r="U28" i="1"/>
  <c r="W28" i="1" s="1"/>
  <c r="T28" i="1"/>
  <c r="U27" i="1"/>
  <c r="W27" i="1" s="1"/>
  <c r="T27" i="1"/>
  <c r="U14" i="1"/>
  <c r="W14" i="1" s="1"/>
  <c r="T14" i="1"/>
  <c r="U25" i="1"/>
  <c r="W25" i="1" s="1"/>
  <c r="T25" i="1"/>
  <c r="U43" i="1"/>
  <c r="W43" i="1" s="1"/>
  <c r="T43" i="1"/>
  <c r="U31" i="1"/>
  <c r="W31" i="1" s="1"/>
  <c r="T31" i="1"/>
  <c r="U46" i="1"/>
  <c r="W46" i="1" s="1"/>
  <c r="T46" i="1"/>
  <c r="U21" i="1"/>
  <c r="W21" i="1" s="1"/>
  <c r="T21" i="1"/>
  <c r="U6" i="1"/>
  <c r="W6" i="1" s="1"/>
  <c r="T6" i="1"/>
  <c r="U42" i="1"/>
  <c r="W42" i="1" s="1"/>
  <c r="T42" i="1"/>
  <c r="U32" i="1"/>
  <c r="W32" i="1" s="1"/>
  <c r="T32" i="1"/>
  <c r="U106" i="1"/>
  <c r="W106" i="1" s="1"/>
  <c r="T106" i="1"/>
  <c r="U41" i="1"/>
  <c r="W41" i="1" s="1"/>
  <c r="T41" i="1"/>
  <c r="U5" i="1"/>
  <c r="W5" i="1" s="1"/>
  <c r="T5" i="1"/>
  <c r="U146" i="1"/>
  <c r="W146" i="1" s="1"/>
  <c r="T146" i="1"/>
  <c r="U95" i="1"/>
  <c r="W95" i="1" s="1"/>
  <c r="T95" i="1"/>
  <c r="U91" i="1"/>
  <c r="W91" i="1" s="1"/>
  <c r="T91" i="1"/>
  <c r="U36" i="1"/>
  <c r="W36" i="1" s="1"/>
  <c r="T36" i="1"/>
  <c r="U16" i="1"/>
  <c r="W16" i="1" s="1"/>
  <c r="T16" i="1"/>
  <c r="U26" i="1"/>
  <c r="W26" i="1" s="1"/>
  <c r="T26" i="1"/>
  <c r="U8" i="1"/>
  <c r="W8" i="1" s="1"/>
  <c r="T8" i="1"/>
  <c r="U18" i="1"/>
  <c r="W18" i="1" s="1"/>
  <c r="T18" i="1"/>
  <c r="U22" i="1"/>
  <c r="W22" i="1" s="1"/>
  <c r="T22" i="1"/>
  <c r="U11" i="1"/>
  <c r="W11" i="1" s="1"/>
  <c r="T11" i="1"/>
  <c r="U23" i="1"/>
  <c r="W23" i="1" s="1"/>
  <c r="T23" i="1"/>
  <c r="U30" i="1"/>
  <c r="W30" i="1" s="1"/>
  <c r="T30" i="1"/>
  <c r="U50" i="1"/>
  <c r="W50" i="1" s="1"/>
  <c r="T50" i="1"/>
  <c r="U34" i="1"/>
  <c r="W34" i="1" s="1"/>
  <c r="T34" i="1"/>
  <c r="U29" i="1"/>
  <c r="W29" i="1" s="1"/>
  <c r="T29" i="1"/>
  <c r="U15" i="1"/>
  <c r="W15" i="1" s="1"/>
  <c r="T15" i="1"/>
  <c r="U7" i="1"/>
  <c r="W7" i="1" s="1"/>
  <c r="T7" i="1"/>
  <c r="U9" i="1"/>
  <c r="W9" i="1" s="1"/>
  <c r="T9" i="1"/>
  <c r="U10" i="1"/>
  <c r="W10" i="1" s="1"/>
  <c r="T10" i="1"/>
  <c r="U17" i="1"/>
  <c r="W17" i="1" s="1"/>
  <c r="T17" i="1"/>
  <c r="U19" i="1"/>
  <c r="W19" i="1" s="1"/>
  <c r="T19" i="1"/>
  <c r="U20" i="1"/>
  <c r="W20" i="1" s="1"/>
  <c r="T20" i="1"/>
  <c r="U38" i="1"/>
  <c r="W38" i="1" s="1"/>
  <c r="T38" i="1"/>
  <c r="U24" i="1"/>
  <c r="W24" i="1" s="1"/>
  <c r="T24" i="1"/>
  <c r="U13" i="1"/>
  <c r="W13" i="1" s="1"/>
  <c r="T13" i="1"/>
  <c r="U101" i="1"/>
  <c r="W101" i="1" s="1"/>
  <c r="T101" i="1"/>
  <c r="U103" i="1"/>
  <c r="W103" i="1" s="1"/>
  <c r="T103" i="1"/>
  <c r="U97" i="1"/>
  <c r="W97" i="1" s="1"/>
  <c r="T97" i="1"/>
  <c r="U2" i="1"/>
  <c r="W2" i="1" s="1"/>
  <c r="T2" i="1"/>
  <c r="U33" i="1"/>
  <c r="W33" i="1" s="1"/>
  <c r="T33" i="1"/>
  <c r="U135" i="1"/>
  <c r="W135" i="1" s="1"/>
  <c r="T135" i="1"/>
  <c r="U143" i="1"/>
  <c r="W143" i="1" s="1"/>
  <c r="T143" i="1"/>
  <c r="U12" i="1"/>
  <c r="W12" i="1" s="1"/>
  <c r="T12" i="1"/>
  <c r="U141" i="1"/>
  <c r="W141" i="1" s="1"/>
  <c r="T141" i="1"/>
  <c r="U45" i="1"/>
  <c r="W45" i="1" s="1"/>
  <c r="T45" i="1"/>
  <c r="U139" i="1"/>
  <c r="W139" i="1" s="1"/>
  <c r="T139" i="1"/>
  <c r="U4" i="1"/>
  <c r="W4" i="1" s="1"/>
  <c r="T4" i="1"/>
  <c r="U37" i="1"/>
  <c r="W37" i="1" s="1"/>
  <c r="T37" i="1"/>
  <c r="U39" i="1"/>
  <c r="W39" i="1" s="1"/>
  <c r="T39" i="1"/>
  <c r="U47" i="1"/>
  <c r="W47" i="1" s="1"/>
  <c r="T47" i="1"/>
  <c r="U48" i="1"/>
  <c r="W48" i="1" s="1"/>
  <c r="T48" i="1"/>
  <c r="U98" i="1"/>
  <c r="W98" i="1" s="1"/>
  <c r="T98" i="1"/>
  <c r="U40" i="1"/>
  <c r="W40" i="1" s="1"/>
  <c r="T40" i="1"/>
  <c r="U145" i="1"/>
  <c r="W145" i="1" s="1"/>
  <c r="T145" i="1"/>
  <c r="U108" i="1"/>
  <c r="W108" i="1" s="1"/>
  <c r="T108" i="1"/>
  <c r="U142" i="1"/>
  <c r="W142" i="1" s="1"/>
  <c r="T142" i="1"/>
  <c r="U99" i="1"/>
  <c r="W99" i="1" s="1"/>
  <c r="T99" i="1"/>
  <c r="U49" i="1"/>
  <c r="W49" i="1" s="1"/>
  <c r="T49" i="1"/>
  <c r="T35" i="1"/>
  <c r="U35" i="1"/>
  <c r="W35" i="1" s="1"/>
  <c r="U96" i="1"/>
  <c r="W96" i="1" s="1"/>
  <c r="T96" i="1"/>
  <c r="T138" i="1"/>
  <c r="U138" i="1"/>
  <c r="W138" i="1" s="1"/>
  <c r="T66" i="1"/>
  <c r="U66" i="1"/>
  <c r="W66" i="1" s="1"/>
  <c r="T150" i="1"/>
  <c r="U150" i="1"/>
  <c r="W150" i="1" s="1"/>
  <c r="T160" i="1"/>
  <c r="U160" i="1"/>
  <c r="W160" i="1" s="1"/>
  <c r="T115" i="1"/>
  <c r="U115" i="1"/>
  <c r="W115" i="1" s="1"/>
  <c r="T93" i="1"/>
  <c r="U93" i="1"/>
  <c r="W93" i="1" s="1"/>
  <c r="T100" i="1"/>
  <c r="U100" i="1"/>
  <c r="W100" i="1" s="1"/>
  <c r="T162" i="1"/>
  <c r="U162" i="1"/>
  <c r="W162" i="1" s="1"/>
  <c r="T111" i="1"/>
  <c r="U111" i="1"/>
  <c r="W111" i="1" s="1"/>
  <c r="T3" i="1"/>
  <c r="U3" i="1"/>
  <c r="W3" i="1" s="1"/>
  <c r="T149" i="1"/>
  <c r="U149" i="1"/>
  <c r="W149" i="1" s="1"/>
  <c r="T133" i="1"/>
  <c r="U133" i="1"/>
  <c r="W133" i="1" s="1"/>
  <c r="T164" i="1"/>
  <c r="U164" i="1"/>
  <c r="T71" i="1"/>
  <c r="U71" i="1"/>
  <c r="W71" i="1" s="1"/>
  <c r="T69" i="1"/>
  <c r="U69" i="1"/>
  <c r="W69" i="1" s="1"/>
  <c r="T56" i="1"/>
  <c r="U56" i="1"/>
  <c r="W56" i="1" s="1"/>
  <c r="T124" i="1"/>
  <c r="U124" i="1"/>
  <c r="W124" i="1" s="1"/>
  <c r="T125" i="1"/>
  <c r="U125" i="1"/>
  <c r="W125" i="1" s="1"/>
  <c r="T140" i="1"/>
  <c r="U140" i="1"/>
  <c r="W140" i="1" s="1"/>
  <c r="T161" i="1"/>
  <c r="U161" i="1"/>
  <c r="W161" i="1" s="1"/>
  <c r="T166" i="1"/>
  <c r="U166" i="1"/>
  <c r="W166" i="1" s="1"/>
  <c r="T154" i="1"/>
  <c r="U154" i="1"/>
  <c r="W154" i="1" s="1"/>
  <c r="T165" i="1"/>
  <c r="U165" i="1"/>
  <c r="W165" i="1" s="1"/>
  <c r="T74" i="1"/>
  <c r="U74" i="1"/>
  <c r="W74" i="1" s="1"/>
  <c r="T78" i="1"/>
  <c r="U78" i="1"/>
  <c r="W78" i="1" s="1"/>
  <c r="U159" i="1"/>
  <c r="W159" i="1" s="1"/>
  <c r="T159" i="1"/>
  <c r="T168" i="1"/>
  <c r="U168" i="1"/>
  <c r="W168" i="1" s="1"/>
  <c r="T129" i="1"/>
  <c r="U129" i="1"/>
  <c r="W129" i="1" s="1"/>
  <c r="T126" i="1"/>
  <c r="U126" i="1"/>
  <c r="W126" i="1" s="1"/>
  <c r="T155" i="1"/>
  <c r="U155" i="1"/>
  <c r="W155" i="1" s="1"/>
  <c r="T156" i="1"/>
  <c r="U156" i="1"/>
  <c r="W156" i="1" s="1"/>
  <c r="T130" i="1"/>
  <c r="U130" i="1"/>
  <c r="W130" i="1" s="1"/>
  <c r="T60" i="1"/>
  <c r="U60" i="1"/>
  <c r="W60" i="1" s="1"/>
  <c r="T77" i="1"/>
  <c r="U77" i="1"/>
  <c r="W77" i="1" s="1"/>
  <c r="T52" i="1"/>
  <c r="U52" i="1"/>
  <c r="W52" i="1" s="1"/>
  <c r="T167" i="1"/>
  <c r="U167" i="1"/>
  <c r="W167" i="1" s="1"/>
  <c r="T44" i="1"/>
  <c r="U44" i="1"/>
  <c r="W44" i="1" s="1"/>
  <c r="T158" i="1"/>
  <c r="U158" i="1"/>
  <c r="W158" i="1" s="1"/>
  <c r="T75" i="1"/>
  <c r="U75" i="1"/>
  <c r="W75" i="1" s="1"/>
  <c r="T76" i="1"/>
  <c r="U76" i="1"/>
  <c r="W76" i="1" s="1"/>
  <c r="T157" i="1"/>
  <c r="U157" i="1"/>
  <c r="W157" i="1" s="1"/>
  <c r="T118" i="1"/>
  <c r="U118" i="1"/>
  <c r="W118" i="1" s="1"/>
  <c r="T163" i="1"/>
  <c r="U163" i="1"/>
  <c r="W163" i="1" s="1"/>
  <c r="T152" i="1"/>
  <c r="U152" i="1"/>
  <c r="W152" i="1" s="1"/>
  <c r="U63" i="1"/>
  <c r="W63" i="1" s="1"/>
  <c r="U85" i="1"/>
  <c r="W85" i="1" s="1"/>
  <c r="U132" i="1"/>
  <c r="W132" i="1" s="1"/>
  <c r="U104" i="1"/>
  <c r="W104" i="1" s="1"/>
  <c r="U94" i="1"/>
  <c r="W94" i="1" s="1"/>
  <c r="U87" i="1"/>
  <c r="W87" i="1" s="1"/>
  <c r="U55" i="1"/>
  <c r="W55" i="1" s="1"/>
  <c r="U81" i="1"/>
  <c r="W81" i="1" s="1"/>
  <c r="U57" i="1"/>
  <c r="W57" i="1" s="1"/>
  <c r="U62" i="1"/>
  <c r="W62" i="1" s="1"/>
  <c r="U65" i="1"/>
  <c r="W65" i="1" s="1"/>
  <c r="U90" i="1"/>
  <c r="W90" i="1" s="1"/>
  <c r="U117" i="1"/>
  <c r="W117" i="1" s="1"/>
  <c r="U147" i="1"/>
  <c r="W147" i="1" s="1"/>
  <c r="U113" i="1"/>
  <c r="W113" i="1" s="1"/>
  <c r="U128" i="1"/>
  <c r="W128" i="1" s="1"/>
  <c r="U121" i="1"/>
  <c r="W121" i="1" s="1"/>
  <c r="U136" i="1"/>
  <c r="W136" i="1" s="1"/>
  <c r="U61" i="1"/>
  <c r="W61" i="1" s="1"/>
  <c r="U123" i="1"/>
  <c r="W123" i="1" s="1"/>
  <c r="U73" i="1"/>
  <c r="W73" i="1" s="1"/>
  <c r="U86" i="1"/>
  <c r="W86" i="1" s="1"/>
  <c r="U83" i="1"/>
  <c r="W83" i="1" s="1"/>
  <c r="U92" i="1"/>
  <c r="W92" i="1" s="1"/>
  <c r="U54" i="1"/>
  <c r="W54" i="1" s="1"/>
  <c r="U102" i="1"/>
  <c r="W102" i="1" s="1"/>
  <c r="U72" i="1"/>
  <c r="W72" i="1" s="1"/>
  <c r="U127" i="1"/>
  <c r="W127" i="1" s="1"/>
  <c r="U84" i="1"/>
  <c r="W84" i="1" s="1"/>
  <c r="U59" i="1"/>
  <c r="W59" i="1" s="1"/>
  <c r="U119" i="1"/>
  <c r="W119" i="1" s="1"/>
  <c r="U120" i="1"/>
  <c r="W120" i="1" s="1"/>
  <c r="U53" i="1"/>
  <c r="W53" i="1" s="1"/>
  <c r="U82" i="1"/>
  <c r="W82" i="1" s="1"/>
  <c r="U148" i="1"/>
  <c r="W148" i="1" s="1"/>
  <c r="U51" i="1"/>
  <c r="W51" i="1" s="1"/>
  <c r="U89" i="1"/>
  <c r="W89" i="1" s="1"/>
  <c r="U88" i="1"/>
  <c r="W88" i="1" s="1"/>
  <c r="U151" i="1"/>
  <c r="W151" i="1" s="1"/>
  <c r="U134" i="1"/>
  <c r="W134" i="1" s="1"/>
  <c r="U64" i="1"/>
  <c r="W64" i="1" s="1"/>
  <c r="U122" i="1"/>
  <c r="W122" i="1" s="1"/>
  <c r="U70" i="1"/>
  <c r="W70" i="1" s="1"/>
  <c r="U58" i="1"/>
  <c r="W58" i="1" s="1"/>
  <c r="U114" i="1"/>
  <c r="W114" i="1" s="1"/>
  <c r="U68" i="1"/>
  <c r="W68" i="1" s="1"/>
  <c r="U131" i="1"/>
  <c r="W131" i="1" s="1"/>
  <c r="U112" i="1"/>
  <c r="W112" i="1" s="1"/>
  <c r="U116" i="1"/>
  <c r="W116" i="1" s="1"/>
  <c r="U67" i="1"/>
  <c r="W67" i="1" s="1"/>
  <c r="T123" i="1"/>
  <c r="T61" i="1"/>
  <c r="T136" i="1"/>
  <c r="T63" i="1"/>
  <c r="T85" i="1"/>
  <c r="T132" i="1"/>
  <c r="T104" i="1"/>
  <c r="T94" i="1"/>
  <c r="T87" i="1"/>
  <c r="T55" i="1"/>
  <c r="T81" i="1"/>
  <c r="T57" i="1"/>
  <c r="T62" i="1"/>
  <c r="T65" i="1"/>
  <c r="T90" i="1"/>
  <c r="T117" i="1"/>
  <c r="T147" i="1"/>
  <c r="T113" i="1"/>
  <c r="T128" i="1"/>
  <c r="T121" i="1"/>
  <c r="T73" i="1"/>
  <c r="T86" i="1"/>
  <c r="T83" i="1"/>
  <c r="T92" i="1"/>
  <c r="T54" i="1"/>
  <c r="T102" i="1"/>
  <c r="T72" i="1"/>
  <c r="T127" i="1"/>
  <c r="T84" i="1"/>
  <c r="T59" i="1"/>
  <c r="T119" i="1"/>
  <c r="T120" i="1"/>
  <c r="T53" i="1"/>
  <c r="T82" i="1"/>
  <c r="T148" i="1"/>
  <c r="T51" i="1"/>
  <c r="T89" i="1"/>
  <c r="T88" i="1"/>
  <c r="T151" i="1"/>
  <c r="T134" i="1"/>
  <c r="T64" i="1"/>
  <c r="T122" i="1"/>
  <c r="T70" i="1"/>
  <c r="T58" i="1"/>
  <c r="T114" i="1"/>
  <c r="T68" i="1"/>
  <c r="T131" i="1"/>
  <c r="T112" i="1"/>
  <c r="T116" i="1"/>
  <c r="T67" i="1"/>
  <c r="T110" i="1"/>
  <c r="U110" i="1"/>
  <c r="W110" i="1" s="1"/>
  <c r="T153" i="1"/>
  <c r="U153" i="1"/>
  <c r="W153" i="1" s="1"/>
  <c r="T80" i="1"/>
  <c r="U80" i="1"/>
  <c r="W80" i="1" s="1"/>
  <c r="T79" i="1"/>
  <c r="U79" i="1"/>
  <c r="W79" i="1" s="1"/>
  <c r="T105" i="1"/>
  <c r="U105" i="1"/>
  <c r="W105" i="1" s="1"/>
  <c r="U137" i="1"/>
  <c r="W137" i="1" s="1"/>
  <c r="T137" i="1"/>
</calcChain>
</file>

<file path=xl/sharedStrings.xml><?xml version="1.0" encoding="utf-8"?>
<sst xmlns="http://schemas.openxmlformats.org/spreadsheetml/2006/main" count="1476" uniqueCount="390">
  <si>
    <t>Reviewer 1</t>
  </si>
  <si>
    <t>Full Name</t>
  </si>
  <si>
    <t>Total Score</t>
  </si>
  <si>
    <t>Do you recommend for an interview? (Y/N)</t>
  </si>
  <si>
    <t>Reviewer 2</t>
  </si>
  <si>
    <t>Email</t>
  </si>
  <si>
    <t>Enrico</t>
  </si>
  <si>
    <t>Sam Dorsch</t>
  </si>
  <si>
    <t>N</t>
  </si>
  <si>
    <t>Kelsey</t>
  </si>
  <si>
    <t>Y</t>
  </si>
  <si>
    <t>samdorsch@verizon.net</t>
  </si>
  <si>
    <t>Chris Benjamin</t>
  </si>
  <si>
    <t>Taylor M.</t>
  </si>
  <si>
    <t>chrisbenji95@gmail.com</t>
  </si>
  <si>
    <t>Jomar</t>
  </si>
  <si>
    <t>Casey Person</t>
  </si>
  <si>
    <t>Whitney</t>
  </si>
  <si>
    <t>n</t>
  </si>
  <si>
    <t>casey.person@utexas.edu</t>
  </si>
  <si>
    <t>Garrett Jones</t>
  </si>
  <si>
    <t>garrett.jones94@live.com</t>
  </si>
  <si>
    <t>Cotton</t>
  </si>
  <si>
    <t>Joshua Villarreal</t>
  </si>
  <si>
    <t>joshuajamesnoel@yahoo.com</t>
  </si>
  <si>
    <t>Jessica</t>
  </si>
  <si>
    <t>Christian Trudeau</t>
  </si>
  <si>
    <t>No</t>
  </si>
  <si>
    <t>Kip</t>
  </si>
  <si>
    <t>christiantrudeau94@gmail.com</t>
  </si>
  <si>
    <t>Ryan Biggerstaff</t>
  </si>
  <si>
    <t>Jeremy</t>
  </si>
  <si>
    <t>Ryanbiggerstaff@ymail.com</t>
  </si>
  <si>
    <t>mrstone@outlook.com</t>
  </si>
  <si>
    <t>Xander Morey</t>
  </si>
  <si>
    <t>eamorey@utexas.edu</t>
  </si>
  <si>
    <t>Naomi Prewitt</t>
  </si>
  <si>
    <t>ncprewitt@gmail.com</t>
  </si>
  <si>
    <t>Rana Madkour</t>
  </si>
  <si>
    <t>Challie</t>
  </si>
  <si>
    <t>ranamadkour@utexas.edu</t>
  </si>
  <si>
    <t>Avery Fazende</t>
  </si>
  <si>
    <t>avery.fazende@gmail.com</t>
  </si>
  <si>
    <t>Basil Hariri</t>
  </si>
  <si>
    <t>Sean</t>
  </si>
  <si>
    <t xml:space="preserve">y </t>
  </si>
  <si>
    <t>basilhariri@gmail.com</t>
  </si>
  <si>
    <t>j.david116@utexas.edu</t>
  </si>
  <si>
    <t>Nina Lemieux</t>
  </si>
  <si>
    <t>Yes</t>
  </si>
  <si>
    <t>NinaLemieux@utexas.edu</t>
  </si>
  <si>
    <t>Melissa Meyer</t>
  </si>
  <si>
    <t>Taylor T.</t>
  </si>
  <si>
    <t>melissa04meyer@gmail.com</t>
  </si>
  <si>
    <t>voladoyin@gmail.com</t>
  </si>
  <si>
    <t>Gregory Jackson</t>
  </si>
  <si>
    <t>jacksongregory3@gmail.com</t>
  </si>
  <si>
    <t>Adit Bior</t>
  </si>
  <si>
    <t>y</t>
  </si>
  <si>
    <t>adit.bior@utexas.edu</t>
  </si>
  <si>
    <t>Jim Hampton</t>
  </si>
  <si>
    <t>JimHampton21@gmail.com</t>
  </si>
  <si>
    <t>Meera Patel</t>
  </si>
  <si>
    <t>meera.patel@utexas.edu</t>
  </si>
  <si>
    <t>Golbou Shariatmadar</t>
  </si>
  <si>
    <t>golbou@shariat.net</t>
  </si>
  <si>
    <t>Mackenzie Benton</t>
  </si>
  <si>
    <t>kenziebenton13@gmail.com</t>
  </si>
  <si>
    <t>Avery Koch</t>
  </si>
  <si>
    <t>aveko16@gmail.com</t>
  </si>
  <si>
    <t>imnovoa@comcast.net</t>
  </si>
  <si>
    <t>Olivia Berkeley</t>
  </si>
  <si>
    <t>oberkeley@me.com</t>
  </si>
  <si>
    <t>Bruno Chiquini</t>
  </si>
  <si>
    <t>bchiquini93@gmail.com</t>
  </si>
  <si>
    <t>John Falke</t>
  </si>
  <si>
    <t>johnrossfalke@utexas.edu</t>
  </si>
  <si>
    <t>Madeline Jasper</t>
  </si>
  <si>
    <t>madeline.jasper@utexas.edu</t>
  </si>
  <si>
    <t>Samantha Meyer</t>
  </si>
  <si>
    <t>samantha.meyer@utexas.edu</t>
  </si>
  <si>
    <t>Bea Scott</t>
  </si>
  <si>
    <t>b.scott99@yahoo.com</t>
  </si>
  <si>
    <t>rebecabaptista@utexas.edu</t>
  </si>
  <si>
    <t>Michael Park</t>
  </si>
  <si>
    <t>michael9park@gmail.com</t>
  </si>
  <si>
    <t>Nadine Bonewitz</t>
  </si>
  <si>
    <t>nadine.bonewitz@gmail.com</t>
  </si>
  <si>
    <t>Yann Garcia</t>
  </si>
  <si>
    <t>yanelisg@utexas.edu</t>
  </si>
  <si>
    <t>Ryan Pakebusch</t>
  </si>
  <si>
    <t>mpakebusch@utexas.edu</t>
  </si>
  <si>
    <t>Abigail Griffin</t>
  </si>
  <si>
    <t>abigailgriffin@utexas.edu</t>
  </si>
  <si>
    <t>Anika Agarwal</t>
  </si>
  <si>
    <t>anika.agarwal@yahoo.com</t>
  </si>
  <si>
    <t>Becca Spigel</t>
  </si>
  <si>
    <t>bspigel@gmail.com</t>
  </si>
  <si>
    <t>Emmalie Berkovsky</t>
  </si>
  <si>
    <t>emmalieberkovsky@utexas.edu</t>
  </si>
  <si>
    <t>Evan Rathjen</t>
  </si>
  <si>
    <t>evanrathjen@gmail.com</t>
  </si>
  <si>
    <t>Jackson Driggs</t>
  </si>
  <si>
    <t>Driggs.Jackson@gmail.com</t>
  </si>
  <si>
    <t>Julie Tan</t>
  </si>
  <si>
    <t>julietan@utexas.edu</t>
  </si>
  <si>
    <t>Mary Kvinta</t>
  </si>
  <si>
    <t>marykvinta@utexas.edu</t>
  </si>
  <si>
    <t>Molly Marek</t>
  </si>
  <si>
    <t>mollymarek@gmail.com</t>
  </si>
  <si>
    <t>Rhoda Minderhoud</t>
  </si>
  <si>
    <t>rhodaminderhoud@utexas.edu</t>
  </si>
  <si>
    <t>Sean Moore</t>
  </si>
  <si>
    <t>sean.moore@utexas.edu</t>
  </si>
  <si>
    <t>Shezaz Hannan</t>
  </si>
  <si>
    <t>shezaz.hannan@gmail.com</t>
  </si>
  <si>
    <t>Angel Lo</t>
  </si>
  <si>
    <t>fanksalawt@gmail.com</t>
  </si>
  <si>
    <t>John Paul Napleton</t>
  </si>
  <si>
    <t>johnpaul.napleton@utexas.edu</t>
  </si>
  <si>
    <t>Katelyn Inkster</t>
  </si>
  <si>
    <t>Katelyn.Inkster@utexas.edu</t>
  </si>
  <si>
    <t>Nicole Zarate</t>
  </si>
  <si>
    <t>nzarate28@comcast.net</t>
  </si>
  <si>
    <t>sean.sellers@utexas.edu</t>
  </si>
  <si>
    <t>Shannon Geison</t>
  </si>
  <si>
    <t>sgeison223@gmail.com</t>
  </si>
  <si>
    <t>Tatiana Jessen</t>
  </si>
  <si>
    <t>tatianajessen@utexas.edu</t>
  </si>
  <si>
    <t>Travis Lenz</t>
  </si>
  <si>
    <t>travis.lenz@utexas.edu</t>
  </si>
  <si>
    <t>Aarti Bhat</t>
  </si>
  <si>
    <t>aarti.bhat96@gmail.com</t>
  </si>
  <si>
    <t>Brian Tea</t>
  </si>
  <si>
    <t>Yes!</t>
  </si>
  <si>
    <t>briantea716@gmail.com</t>
  </si>
  <si>
    <t>Carey Janecka</t>
  </si>
  <si>
    <t>cjanecka@utexas.edu</t>
  </si>
  <si>
    <t>DJ Roberts</t>
  </si>
  <si>
    <t>david_roberts_junior@utexas.edu</t>
  </si>
  <si>
    <t>Katie McClung</t>
  </si>
  <si>
    <t>katherinemcclung@utexas.edu</t>
  </si>
  <si>
    <t>Mirka Robles</t>
  </si>
  <si>
    <t>mirka885@utexas.edu</t>
  </si>
  <si>
    <t>Rachel Rawlings</t>
  </si>
  <si>
    <t>rachel.rawlings12@gmail.com</t>
  </si>
  <si>
    <t>Rachel Renier</t>
  </si>
  <si>
    <t>rrenier100@yahoo.com</t>
  </si>
  <si>
    <t>Johnny Chatman II</t>
  </si>
  <si>
    <t>jchatman07@yahoo.com</t>
  </si>
  <si>
    <t>shawntkillian@gmail.com</t>
  </si>
  <si>
    <t>kaantig@gmail.com</t>
  </si>
  <si>
    <t>valeriechang@utexas.edu</t>
  </si>
  <si>
    <t>Allie Hayes</t>
  </si>
  <si>
    <t>alliehayes1505@gmail.com</t>
  </si>
  <si>
    <t>Andrew Bramlett</t>
  </si>
  <si>
    <t>a_bram@utexas.edu</t>
  </si>
  <si>
    <t>divine.ntomchukwu@utexas.edu</t>
  </si>
  <si>
    <t>richlyttle22@yahoo.com</t>
  </si>
  <si>
    <t>Jeanie Suh</t>
  </si>
  <si>
    <t>jeaniesuh@utexas.edu</t>
  </si>
  <si>
    <t>Julianne Perry</t>
  </si>
  <si>
    <t>julianne.perry@utexas.edu</t>
  </si>
  <si>
    <t>Micky Wolf</t>
  </si>
  <si>
    <t>mickywolf96@gmail.com</t>
  </si>
  <si>
    <t>Rachel Edberg</t>
  </si>
  <si>
    <t>racheledberg@me.com</t>
  </si>
  <si>
    <t>Chandler Colbeck</t>
  </si>
  <si>
    <t>chandlercolbeck@utexas.edu</t>
  </si>
  <si>
    <t>Jose Talavera</t>
  </si>
  <si>
    <t>jose.talavera@utexas.edu</t>
  </si>
  <si>
    <t>amandagee@utexas.edu</t>
  </si>
  <si>
    <t>Berkeley Mashburn</t>
  </si>
  <si>
    <t>berkeleym1@utexas.edu</t>
  </si>
  <si>
    <t>Betsy Joles</t>
  </si>
  <si>
    <t>betsy.joles@gmail.com</t>
  </si>
  <si>
    <t>cwoo1995@utexas.edu</t>
  </si>
  <si>
    <t>Connor Madden</t>
  </si>
  <si>
    <t>camadden@live.com</t>
  </si>
  <si>
    <t>Jacob Thompson</t>
  </si>
  <si>
    <t>jacobwthompson94@gmail.com</t>
  </si>
  <si>
    <t>Miguel Martinez Cano</t>
  </si>
  <si>
    <t>Miguelmtz1313@utexas.edu</t>
  </si>
  <si>
    <t>Nathan Young</t>
  </si>
  <si>
    <t>nate.young169@gmail.com</t>
  </si>
  <si>
    <t>nathaniel.barley@gmail.com</t>
  </si>
  <si>
    <t>pchiquini@utexas.edu</t>
  </si>
  <si>
    <t>Selby Olson</t>
  </si>
  <si>
    <t>selbyolson2014@gmail.com</t>
  </si>
  <si>
    <t>Seth Cope</t>
  </si>
  <si>
    <t>sethcope1996@yahoo.com</t>
  </si>
  <si>
    <t>Trevor Sivin</t>
  </si>
  <si>
    <t>trevorsivin@gmail.com</t>
  </si>
  <si>
    <t>Carissa Weber</t>
  </si>
  <si>
    <t>carissanicole2351@gmail.com</t>
  </si>
  <si>
    <t>Carter Smith</t>
  </si>
  <si>
    <t>Cartersmith322@gmail.com</t>
  </si>
  <si>
    <t>Trey Curran</t>
  </si>
  <si>
    <t>trey.curran@utexas.edu</t>
  </si>
  <si>
    <t>Ali de Jong</t>
  </si>
  <si>
    <t>ali.dejong@utexas.edu</t>
  </si>
  <si>
    <t>Chris Toth</t>
  </si>
  <si>
    <t>tothchristopher@utexas.edu</t>
  </si>
  <si>
    <t>Ellie Azebe-Osime</t>
  </si>
  <si>
    <t>imma.osime@gmail.com</t>
  </si>
  <si>
    <t>Han Bui</t>
  </si>
  <si>
    <t>han.tb@hotmail.com</t>
  </si>
  <si>
    <t>ravyn.silva@gmail.com</t>
  </si>
  <si>
    <t>Robert Thomas II</t>
  </si>
  <si>
    <t>rthomasii@austin.rr.com</t>
  </si>
  <si>
    <t>Laurel Lunsford</t>
  </si>
  <si>
    <t>laurellunsford@gmail.com</t>
  </si>
  <si>
    <t>Annie Albrecht</t>
  </si>
  <si>
    <t>anniealbrecht@utexas.edu</t>
  </si>
  <si>
    <t>ethan.balsamo@gmail.com</t>
  </si>
  <si>
    <t>Hannah Shepherd</t>
  </si>
  <si>
    <t>shepherd.hannah@rocketmail.com</t>
  </si>
  <si>
    <t>Angela Montalvo</t>
  </si>
  <si>
    <t>amontalvo1995@hotmail.com</t>
  </si>
  <si>
    <t>Anusha Hasan</t>
  </si>
  <si>
    <t>anusha_hasan@hotmail.com</t>
  </si>
  <si>
    <t>Austin Scheibmeir</t>
  </si>
  <si>
    <t>austin.scheibmeir@utexas.edu</t>
  </si>
  <si>
    <t>Beetasalsabilian@gmail.com</t>
  </si>
  <si>
    <t>Brittan McCarthy</t>
  </si>
  <si>
    <t>brittan.e.mccarthy@gmail.com</t>
  </si>
  <si>
    <t>Danielawad@utexas.edu</t>
  </si>
  <si>
    <t>Eila Motley</t>
  </si>
  <si>
    <t>eilamotley@yahoo.com</t>
  </si>
  <si>
    <t>Hannah Smith</t>
  </si>
  <si>
    <t>hannahbsmith@utexas.edu</t>
  </si>
  <si>
    <t>Ingrid Bolanos</t>
  </si>
  <si>
    <t>ingridtatiana@utexas.edu</t>
  </si>
  <si>
    <t>Julia Waicberg</t>
  </si>
  <si>
    <t>jwaicberg@utexas.edu</t>
  </si>
  <si>
    <t>Lauren Rowsey</t>
  </si>
  <si>
    <t>lauren.rowsey@gmail.com</t>
  </si>
  <si>
    <t>amador.linzy@utexas.edu</t>
  </si>
  <si>
    <t>Maddy Masterson</t>
  </si>
  <si>
    <t>madisonmasterson13@gmail.com</t>
  </si>
  <si>
    <t>shannon.peifer@utexas.edu</t>
  </si>
  <si>
    <t>Greyson Rubin</t>
  </si>
  <si>
    <t>greysonrubin@utexas.edu</t>
  </si>
  <si>
    <t>Bridget Keene</t>
  </si>
  <si>
    <t>bridget.keene@utexas.edu</t>
  </si>
  <si>
    <t>Katie Russell</t>
  </si>
  <si>
    <t>katierusselll@utexas.edu</t>
  </si>
  <si>
    <t>Caroline Robertson</t>
  </si>
  <si>
    <t>caroline.robertson@utexas.edu</t>
  </si>
  <si>
    <t>Stephen Goin</t>
  </si>
  <si>
    <t>goinstephen@gmail.com</t>
  </si>
  <si>
    <t>Caleb Wong</t>
  </si>
  <si>
    <t>caleb.wong@utexas.edu</t>
  </si>
  <si>
    <t>carolinecraddock96@gmail.com</t>
  </si>
  <si>
    <t>Chris Sebesta</t>
  </si>
  <si>
    <t>thomasgayle2@gmail.com</t>
  </si>
  <si>
    <t>Claire Puccini</t>
  </si>
  <si>
    <t>claire.puccini@utexas.edu</t>
  </si>
  <si>
    <t>Henry Davis</t>
  </si>
  <si>
    <t>henrypdavis@utexas.edu</t>
  </si>
  <si>
    <t>matthew.corey@utexas.edu</t>
  </si>
  <si>
    <t>Sarah Gorman</t>
  </si>
  <si>
    <t>sarahgorman@utexas.edu</t>
  </si>
  <si>
    <t>Vinita Gottipati</t>
  </si>
  <si>
    <t>vinitag.95@gmail.com</t>
  </si>
  <si>
    <t>Sam Williams</t>
  </si>
  <si>
    <t>sw3600@gmail.com</t>
  </si>
  <si>
    <t>mtrapp@utexas.edu</t>
  </si>
  <si>
    <t>Alex Shrode</t>
  </si>
  <si>
    <t>ashrode@utexas.edu</t>
  </si>
  <si>
    <t>Alyssa Mastronardi</t>
  </si>
  <si>
    <t>alyssam13@utexas.edu</t>
  </si>
  <si>
    <t>Betty Duong</t>
  </si>
  <si>
    <t>ericduong31@utexas.edu</t>
  </si>
  <si>
    <t>Emma Hughes</t>
  </si>
  <si>
    <t>emmahughes@utexas.edu</t>
  </si>
  <si>
    <t>Jenny McGinty</t>
  </si>
  <si>
    <t>jenny.mcginty@utexas.edu</t>
  </si>
  <si>
    <t>logan herrington</t>
  </si>
  <si>
    <t>lkh723@utexas.edu</t>
  </si>
  <si>
    <t>Miranda Weed</t>
  </si>
  <si>
    <t>mkw_2014@hotmail.com</t>
  </si>
  <si>
    <t>morganmb13@me.com</t>
  </si>
  <si>
    <t>Neo Nanna</t>
  </si>
  <si>
    <t>neo.o.nanna@gmail.com</t>
  </si>
  <si>
    <t>Christian Cordova</t>
  </si>
  <si>
    <t>Y (ish)</t>
  </si>
  <si>
    <t>christian.cordova@utexas.edu</t>
  </si>
  <si>
    <t>Isaiah Carter</t>
  </si>
  <si>
    <t>isaiah.jay.carter@gmail.com</t>
  </si>
  <si>
    <t>Taylor Phillips</t>
  </si>
  <si>
    <t>tphillips1@utexas.edu</t>
  </si>
  <si>
    <t>Cullen Bounds</t>
  </si>
  <si>
    <t>cwillbounds@gmail.com</t>
  </si>
  <si>
    <t>ryan.klimovitz@utexas.edu</t>
  </si>
  <si>
    <t>Andrea Yazbeck</t>
  </si>
  <si>
    <t>am.yazbeck16@gmail.com</t>
  </si>
  <si>
    <t>Matthew Lyons</t>
  </si>
  <si>
    <t>mattlyons38@utexas.edu</t>
  </si>
  <si>
    <t>Reagan Stuart</t>
  </si>
  <si>
    <t>RStuart@utexas.edu</t>
  </si>
  <si>
    <t>Will Zakhary</t>
  </si>
  <si>
    <t>william.zakhary@utexas.edu</t>
  </si>
  <si>
    <t>Matt Tiritilli</t>
  </si>
  <si>
    <t>matt.tiritilli17@gmail.com</t>
  </si>
  <si>
    <t>Ryan Howell</t>
  </si>
  <si>
    <t>ryanhowell913@gmail.com</t>
  </si>
  <si>
    <t>jennajones.2494@gmail.com</t>
  </si>
  <si>
    <t>Kaitlan Rhodes</t>
  </si>
  <si>
    <t>kaitlanrhodes@gmail.com</t>
  </si>
  <si>
    <t>Kathy Cantu</t>
  </si>
  <si>
    <t>y/maybe</t>
  </si>
  <si>
    <t>cantu_kathy@yahoo.com</t>
  </si>
  <si>
    <t>Emily Allen</t>
  </si>
  <si>
    <t>eallen011@comcast.net</t>
  </si>
  <si>
    <t>Johnny Rangel IV</t>
  </si>
  <si>
    <t>johnnyrangel@utexas.edu</t>
  </si>
  <si>
    <t>seaviles@utexas.edu</t>
  </si>
  <si>
    <t>Emma Trapp</t>
  </si>
  <si>
    <t>emmatrapp@utexas.edu</t>
  </si>
  <si>
    <t>Brian Castelli</t>
  </si>
  <si>
    <t>bcastelli96@gmail.com</t>
  </si>
  <si>
    <t>Dhwani Shah</t>
  </si>
  <si>
    <t>dhwanishah711@gmail.com</t>
  </si>
  <si>
    <t>Courtney Land</t>
  </si>
  <si>
    <t>cel0226@att.net</t>
  </si>
  <si>
    <t>Emma Graves</t>
  </si>
  <si>
    <t>e.graves@hotmail.com</t>
  </si>
  <si>
    <t>Ed Hunt</t>
  </si>
  <si>
    <t>ehunt@utexas.edu</t>
  </si>
  <si>
    <t>Andrew Bazley</t>
  </si>
  <si>
    <t>andrewbazley@gmail.com</t>
  </si>
  <si>
    <t>Matthew Stone</t>
  </si>
  <si>
    <t>Juan Gomez Miranda</t>
  </si>
  <si>
    <t>Isabel Novoa</t>
  </si>
  <si>
    <t>Becka Baptista</t>
  </si>
  <si>
    <t>Sean Sellers</t>
  </si>
  <si>
    <t>Shawn Killian</t>
  </si>
  <si>
    <t>Valerie Chang</t>
  </si>
  <si>
    <t>Divine Ntomchukwu</t>
  </si>
  <si>
    <t>Amanda Gee</t>
  </si>
  <si>
    <t>Cameron Woo</t>
  </si>
  <si>
    <t>Nathaniel Barley</t>
  </si>
  <si>
    <t>Patrizio Chiquini</t>
  </si>
  <si>
    <t>Ravyn Silva</t>
  </si>
  <si>
    <t>Ethan Balsamo</t>
  </si>
  <si>
    <t>Beeta Salsabilian</t>
  </si>
  <si>
    <t>Daniel Awad</t>
  </si>
  <si>
    <t>Linzy Amador</t>
  </si>
  <si>
    <t>Shannon Peifer</t>
  </si>
  <si>
    <t>Caroline Craddock</t>
  </si>
  <si>
    <t>Matthew Corey</t>
  </si>
  <si>
    <t>Meredith Trapp</t>
  </si>
  <si>
    <t>Morgan Benoit</t>
  </si>
  <si>
    <t>Ryan Klimovitz</t>
  </si>
  <si>
    <t>Jenna Jones</t>
  </si>
  <si>
    <t>Steven Aviles</t>
  </si>
  <si>
    <t>Reviewer 3</t>
  </si>
  <si>
    <t>Averaged Interview Score</t>
  </si>
  <si>
    <t>App Reviewer 1</t>
  </si>
  <si>
    <t>App Reviewer 2</t>
  </si>
  <si>
    <t>Averaged App Score</t>
  </si>
  <si>
    <t>Total Weighted Score</t>
  </si>
  <si>
    <t>Kevin</t>
  </si>
  <si>
    <t>Rec</t>
  </si>
  <si>
    <t>Averaged Rec</t>
  </si>
  <si>
    <t>Jamie</t>
  </si>
  <si>
    <t>Brittany</t>
  </si>
  <si>
    <t>Kristy</t>
  </si>
  <si>
    <t>Chaille</t>
  </si>
  <si>
    <t>Brian</t>
  </si>
  <si>
    <t>Austin</t>
  </si>
  <si>
    <t>Jenny</t>
  </si>
  <si>
    <t>Kerry</t>
  </si>
  <si>
    <t>Baylor</t>
  </si>
  <si>
    <t>Wendy</t>
  </si>
  <si>
    <t>Vanessa</t>
  </si>
  <si>
    <t>Mason</t>
  </si>
  <si>
    <t>Matthew</t>
  </si>
  <si>
    <t>Kaanti Gowru</t>
  </si>
  <si>
    <t>Tim</t>
  </si>
  <si>
    <t>Vicki Oladoyin</t>
  </si>
  <si>
    <t>Egon (Richy) Lyttle</t>
  </si>
  <si>
    <t>App score weight</t>
  </si>
  <si>
    <t>Interview score weight</t>
  </si>
  <si>
    <t>Recommendation Key</t>
  </si>
  <si>
    <t>Highly Recommend = 4</t>
  </si>
  <si>
    <t>Recommend = 3</t>
  </si>
  <si>
    <t>Recommend w/ Reservations = 2</t>
  </si>
  <si>
    <t>Do not Recommend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</si>
</sst>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0" fillId="4" borderId="1" xfId="0" applyFill="1" applyBorder="1"/>
    <xf numFmtId="2" fontId="0" fillId="4" borderId="1" xfId="0" applyNumberFormat="1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0" fillId="6" borderId="1" xfId="0" applyFill="1" applyBorder="1"/>
    <xf numFmtId="0" fontId="0" fillId="6" borderId="0" xfId="0" applyFill="1"/>
    <xf numFmtId="0" fontId="1" fillId="6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4"/>
  <sheetViews>
    <sheetView tabSelected="1" workbookViewId="0">
      <pane ySplit="1" topLeftCell="A2" activePane="bottomLeft" state="frozen"/>
      <selection pane="bottomLeft" activeCell="AA9" sqref="AA9"/>
    </sheetView>
  </sheetViews>
  <sheetFormatPr defaultColWidth="19.85546875" defaultRowHeight="15" x14ac:dyDescent="0.25"/>
  <cols>
    <col min="1" max="1" width="20.5703125" bestFit="1" customWidth="1"/>
    <col min="2" max="2" width="32.85546875" hidden="1" customWidth="1"/>
    <col min="3" max="3" width="10.85546875" style="25" customWidth="1"/>
    <col min="4" max="4" width="5.85546875" style="25" customWidth="1"/>
    <col min="5" max="5" width="11.7109375" style="30" customWidth="1"/>
    <col min="6" max="6" width="10.85546875" style="25" customWidth="1"/>
    <col min="7" max="7" width="5.85546875" style="25" customWidth="1"/>
    <col min="8" max="8" width="11.7109375" style="11" customWidth="1"/>
    <col min="9" max="9" width="9.42578125" style="25" customWidth="1"/>
    <col min="10" max="10" width="9.42578125" style="5" hidden="1" customWidth="1"/>
    <col min="11" max="11" width="10.85546875" style="9" bestFit="1" customWidth="1"/>
    <col min="12" max="12" width="5.85546875" style="10" bestFit="1" customWidth="1"/>
    <col min="13" max="13" width="4.140625" style="10" bestFit="1" customWidth="1"/>
    <col min="14" max="14" width="10.85546875" style="9" bestFit="1" customWidth="1"/>
    <col min="15" max="15" width="5.85546875" style="10" bestFit="1" customWidth="1"/>
    <col min="16" max="16" width="4.140625" style="10" bestFit="1" customWidth="1"/>
    <col min="17" max="17" width="10.85546875" style="9" bestFit="1" customWidth="1"/>
    <col min="18" max="18" width="5.85546875" style="10" bestFit="1" customWidth="1"/>
    <col min="19" max="19" width="4.140625" style="10" bestFit="1" customWidth="1"/>
    <col min="20" max="20" width="9.42578125" style="12" bestFit="1" customWidth="1"/>
    <col min="21" max="21" width="9.5703125" style="12" bestFit="1" customWidth="1"/>
    <col min="22" max="22" width="9.5703125" style="12" hidden="1" customWidth="1"/>
    <col min="23" max="23" width="9.85546875" style="12" bestFit="1" customWidth="1"/>
    <col min="24" max="24" width="5.42578125" customWidth="1"/>
    <col min="25" max="25" width="10" customWidth="1"/>
  </cols>
  <sheetData>
    <row r="1" spans="1:43" s="6" customFormat="1" ht="75" x14ac:dyDescent="0.25">
      <c r="A1" s="6" t="s">
        <v>1</v>
      </c>
      <c r="B1" s="6" t="s">
        <v>5</v>
      </c>
      <c r="C1" s="23" t="s">
        <v>359</v>
      </c>
      <c r="D1" s="23" t="s">
        <v>2</v>
      </c>
      <c r="E1" s="26" t="s">
        <v>3</v>
      </c>
      <c r="F1" s="23" t="s">
        <v>360</v>
      </c>
      <c r="G1" s="23" t="s">
        <v>2</v>
      </c>
      <c r="H1" s="26" t="s">
        <v>3</v>
      </c>
      <c r="I1" s="23" t="s">
        <v>361</v>
      </c>
      <c r="J1" s="17" t="s">
        <v>383</v>
      </c>
      <c r="K1" s="18" t="s">
        <v>0</v>
      </c>
      <c r="L1" s="19" t="s">
        <v>2</v>
      </c>
      <c r="M1" s="19" t="s">
        <v>364</v>
      </c>
      <c r="N1" s="18" t="s">
        <v>4</v>
      </c>
      <c r="O1" s="19" t="s">
        <v>2</v>
      </c>
      <c r="P1" s="19" t="s">
        <v>364</v>
      </c>
      <c r="Q1" s="18" t="s">
        <v>357</v>
      </c>
      <c r="R1" s="19" t="s">
        <v>2</v>
      </c>
      <c r="S1" s="19" t="s">
        <v>364</v>
      </c>
      <c r="T1" s="20" t="s">
        <v>365</v>
      </c>
      <c r="U1" s="20" t="s">
        <v>358</v>
      </c>
      <c r="V1" s="20" t="s">
        <v>384</v>
      </c>
      <c r="W1" s="20" t="s">
        <v>362</v>
      </c>
    </row>
    <row r="2" spans="1:43" s="6" customFormat="1" ht="15.75" thickBot="1" x14ac:dyDescent="0.3">
      <c r="A2" s="7" t="s">
        <v>51</v>
      </c>
      <c r="B2" t="s">
        <v>53</v>
      </c>
      <c r="C2" s="24" t="s">
        <v>22</v>
      </c>
      <c r="D2" s="24">
        <v>37</v>
      </c>
      <c r="E2" s="27" t="s">
        <v>10</v>
      </c>
      <c r="F2" s="24" t="s">
        <v>52</v>
      </c>
      <c r="G2" s="24">
        <v>33</v>
      </c>
      <c r="H2" s="31" t="s">
        <v>10</v>
      </c>
      <c r="I2" s="24">
        <v>35</v>
      </c>
      <c r="J2" s="1">
        <v>30</v>
      </c>
      <c r="K2" s="3" t="s">
        <v>373</v>
      </c>
      <c r="L2" s="4">
        <v>30</v>
      </c>
      <c r="M2" s="4">
        <v>4</v>
      </c>
      <c r="N2" s="3" t="s">
        <v>28</v>
      </c>
      <c r="O2" s="4">
        <v>30</v>
      </c>
      <c r="P2" s="4">
        <v>4</v>
      </c>
      <c r="Q2" s="3"/>
      <c r="R2" s="4"/>
      <c r="S2" s="4"/>
      <c r="T2" s="13">
        <f>(M2+P2)/2</f>
        <v>4</v>
      </c>
      <c r="U2" s="13">
        <f>(L2+O2)/2</f>
        <v>30</v>
      </c>
      <c r="V2" s="13">
        <v>70</v>
      </c>
      <c r="W2" s="14">
        <f>((I2*J2)+(U2*V2))/100</f>
        <v>31.5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</row>
    <row r="3" spans="1:43" x14ac:dyDescent="0.25">
      <c r="A3" s="7" t="s">
        <v>62</v>
      </c>
      <c r="B3" t="s">
        <v>63</v>
      </c>
      <c r="C3" s="24" t="s">
        <v>9</v>
      </c>
      <c r="D3" s="24">
        <v>36</v>
      </c>
      <c r="E3" s="27" t="s">
        <v>10</v>
      </c>
      <c r="F3" s="24" t="s">
        <v>13</v>
      </c>
      <c r="G3" s="24">
        <v>32</v>
      </c>
      <c r="H3" s="31" t="s">
        <v>10</v>
      </c>
      <c r="I3" s="24">
        <v>34</v>
      </c>
      <c r="J3" s="1">
        <v>30</v>
      </c>
      <c r="K3" s="3" t="s">
        <v>366</v>
      </c>
      <c r="L3" s="4">
        <v>30</v>
      </c>
      <c r="M3" s="4">
        <v>4</v>
      </c>
      <c r="N3" s="3" t="s">
        <v>31</v>
      </c>
      <c r="O3" s="4">
        <v>30</v>
      </c>
      <c r="P3" s="4">
        <v>4</v>
      </c>
      <c r="Q3" s="3" t="s">
        <v>367</v>
      </c>
      <c r="R3" s="4">
        <v>30</v>
      </c>
      <c r="S3" s="4">
        <v>4</v>
      </c>
      <c r="T3" s="13">
        <f>(M3+P3+S3)/3</f>
        <v>4</v>
      </c>
      <c r="U3" s="13">
        <f>(L3+O3+R3)/3</f>
        <v>30</v>
      </c>
      <c r="V3" s="13">
        <v>70</v>
      </c>
      <c r="W3" s="14">
        <f>((I3*J3)+(U3*V3))/100</f>
        <v>31.2</v>
      </c>
      <c r="Y3" s="32" t="s">
        <v>385</v>
      </c>
      <c r="Z3" s="33"/>
    </row>
    <row r="4" spans="1:43" x14ac:dyDescent="0.25">
      <c r="A4" t="s">
        <v>55</v>
      </c>
      <c r="B4" t="s">
        <v>56</v>
      </c>
      <c r="C4" s="24" t="s">
        <v>22</v>
      </c>
      <c r="D4" s="24">
        <v>37</v>
      </c>
      <c r="E4" s="27" t="s">
        <v>10</v>
      </c>
      <c r="F4" s="24" t="s">
        <v>15</v>
      </c>
      <c r="G4" s="24">
        <v>30</v>
      </c>
      <c r="H4" s="31" t="s">
        <v>10</v>
      </c>
      <c r="I4" s="24">
        <v>33.5</v>
      </c>
      <c r="J4" s="1">
        <v>30</v>
      </c>
      <c r="K4" s="3" t="s">
        <v>52</v>
      </c>
      <c r="L4" s="4">
        <v>30</v>
      </c>
      <c r="M4" s="4">
        <v>4</v>
      </c>
      <c r="N4" s="3" t="s">
        <v>371</v>
      </c>
      <c r="O4" s="4">
        <v>30</v>
      </c>
      <c r="P4" s="4">
        <v>4</v>
      </c>
      <c r="Q4" s="3"/>
      <c r="R4" s="4"/>
      <c r="S4" s="4"/>
      <c r="T4" s="13">
        <f>(M4+P4)/2</f>
        <v>4</v>
      </c>
      <c r="U4" s="13">
        <f>(L4+O4)/2</f>
        <v>30</v>
      </c>
      <c r="V4" s="13">
        <v>70</v>
      </c>
      <c r="W4" s="14">
        <f>((I4*J4)+(U4*V4))/100</f>
        <v>31.05</v>
      </c>
      <c r="Y4" s="34" t="s">
        <v>386</v>
      </c>
      <c r="Z4" s="35"/>
    </row>
    <row r="5" spans="1:43" x14ac:dyDescent="0.25">
      <c r="A5" s="7" t="s">
        <v>71</v>
      </c>
      <c r="B5" t="s">
        <v>72</v>
      </c>
      <c r="C5" s="24" t="s">
        <v>44</v>
      </c>
      <c r="D5" s="24">
        <v>35</v>
      </c>
      <c r="E5" s="27" t="s">
        <v>58</v>
      </c>
      <c r="F5" s="24" t="s">
        <v>31</v>
      </c>
      <c r="G5" s="24">
        <v>31</v>
      </c>
      <c r="H5" s="31" t="s">
        <v>10</v>
      </c>
      <c r="I5" s="24">
        <v>33</v>
      </c>
      <c r="J5" s="1">
        <v>30</v>
      </c>
      <c r="K5" s="3" t="s">
        <v>372</v>
      </c>
      <c r="L5" s="4">
        <v>30</v>
      </c>
      <c r="M5" s="4">
        <v>4</v>
      </c>
      <c r="N5" s="3" t="s">
        <v>6</v>
      </c>
      <c r="O5" s="4">
        <v>30</v>
      </c>
      <c r="P5" s="4">
        <v>4</v>
      </c>
      <c r="Q5" s="3" t="s">
        <v>377</v>
      </c>
      <c r="R5" s="4">
        <v>30</v>
      </c>
      <c r="S5" s="4">
        <v>4</v>
      </c>
      <c r="T5" s="13">
        <f>(M5+P5+S5)/3</f>
        <v>4</v>
      </c>
      <c r="U5" s="13">
        <f>(L5+O5+R5)/3</f>
        <v>30</v>
      </c>
      <c r="V5" s="13">
        <v>70</v>
      </c>
      <c r="W5" s="14">
        <f>((I5*J5)+(U5*V5))/100</f>
        <v>30.9</v>
      </c>
      <c r="Y5" s="34" t="s">
        <v>387</v>
      </c>
      <c r="Z5" s="35"/>
    </row>
    <row r="6" spans="1:43" x14ac:dyDescent="0.25">
      <c r="A6" t="s">
        <v>79</v>
      </c>
      <c r="B6" t="s">
        <v>80</v>
      </c>
      <c r="C6" s="24" t="s">
        <v>25</v>
      </c>
      <c r="D6" s="24">
        <v>35</v>
      </c>
      <c r="E6" s="27" t="s">
        <v>49</v>
      </c>
      <c r="F6" s="24" t="s">
        <v>31</v>
      </c>
      <c r="G6" s="24">
        <v>34</v>
      </c>
      <c r="H6" s="31" t="s">
        <v>10</v>
      </c>
      <c r="I6" s="24">
        <v>34.5</v>
      </c>
      <c r="J6" s="1">
        <v>30</v>
      </c>
      <c r="K6" s="3" t="s">
        <v>373</v>
      </c>
      <c r="L6" s="4">
        <v>30</v>
      </c>
      <c r="M6" s="4">
        <v>4</v>
      </c>
      <c r="N6" s="3" t="s">
        <v>13</v>
      </c>
      <c r="O6" s="4">
        <v>28</v>
      </c>
      <c r="P6" s="4">
        <v>4</v>
      </c>
      <c r="Q6" s="3" t="s">
        <v>374</v>
      </c>
      <c r="R6" s="4">
        <v>30</v>
      </c>
      <c r="S6" s="4">
        <v>4</v>
      </c>
      <c r="T6" s="13">
        <f>(M6+P6+S6)/3</f>
        <v>4</v>
      </c>
      <c r="U6" s="14">
        <f>(L6+O6+R6)/3</f>
        <v>29.333333333333332</v>
      </c>
      <c r="V6" s="13">
        <v>70</v>
      </c>
      <c r="W6" s="14">
        <f>((I6*J6)+(U6*V6))/100</f>
        <v>30.883333333333329</v>
      </c>
      <c r="Y6" s="34" t="s">
        <v>388</v>
      </c>
      <c r="Z6" s="35"/>
    </row>
    <row r="7" spans="1:43" ht="15.75" thickBot="1" x14ac:dyDescent="0.3">
      <c r="A7" t="s">
        <v>96</v>
      </c>
      <c r="B7" t="s">
        <v>97</v>
      </c>
      <c r="C7" s="24" t="s">
        <v>6</v>
      </c>
      <c r="D7" s="24">
        <v>33</v>
      </c>
      <c r="E7" s="27" t="s">
        <v>10</v>
      </c>
      <c r="F7" s="24" t="s">
        <v>17</v>
      </c>
      <c r="G7" s="24">
        <v>34</v>
      </c>
      <c r="H7" s="31" t="s">
        <v>58</v>
      </c>
      <c r="I7" s="24">
        <v>33.5</v>
      </c>
      <c r="J7" s="1">
        <v>30</v>
      </c>
      <c r="K7" s="3" t="s">
        <v>368</v>
      </c>
      <c r="L7" s="4">
        <v>30</v>
      </c>
      <c r="M7" s="4">
        <v>4</v>
      </c>
      <c r="N7" s="3" t="s">
        <v>6</v>
      </c>
      <c r="O7" s="4">
        <v>29</v>
      </c>
      <c r="P7" s="4">
        <v>4</v>
      </c>
      <c r="Q7" s="3" t="s">
        <v>376</v>
      </c>
      <c r="R7" s="4">
        <v>30</v>
      </c>
      <c r="S7" s="4">
        <v>4</v>
      </c>
      <c r="T7" s="13">
        <f>(M7+P7+S7)/3</f>
        <v>4</v>
      </c>
      <c r="U7" s="14">
        <f>(L7+O7+R7)/3</f>
        <v>29.666666666666668</v>
      </c>
      <c r="V7" s="13">
        <v>70</v>
      </c>
      <c r="W7" s="14">
        <f>((I7*J7)+(U7*V7))/100</f>
        <v>30.81666666666667</v>
      </c>
      <c r="Y7" s="36" t="s">
        <v>389</v>
      </c>
      <c r="Z7" s="37"/>
    </row>
    <row r="8" spans="1:43" x14ac:dyDescent="0.25">
      <c r="A8" s="7" t="s">
        <v>60</v>
      </c>
      <c r="B8" t="s">
        <v>61</v>
      </c>
      <c r="C8" s="24" t="s">
        <v>22</v>
      </c>
      <c r="D8" s="24">
        <v>36</v>
      </c>
      <c r="E8" s="27" t="s">
        <v>10</v>
      </c>
      <c r="F8" s="24" t="s">
        <v>25</v>
      </c>
      <c r="G8" s="24">
        <v>32</v>
      </c>
      <c r="H8" s="31" t="s">
        <v>49</v>
      </c>
      <c r="I8" s="24">
        <v>34</v>
      </c>
      <c r="J8" s="1">
        <v>30</v>
      </c>
      <c r="K8" s="3" t="s">
        <v>373</v>
      </c>
      <c r="L8" s="4">
        <v>28</v>
      </c>
      <c r="M8" s="4">
        <v>4</v>
      </c>
      <c r="N8" s="3" t="s">
        <v>28</v>
      </c>
      <c r="O8" s="4">
        <v>30</v>
      </c>
      <c r="P8" s="4">
        <v>4</v>
      </c>
      <c r="Q8" s="3" t="s">
        <v>377</v>
      </c>
      <c r="R8" s="4">
        <v>30</v>
      </c>
      <c r="S8" s="4">
        <v>4</v>
      </c>
      <c r="T8" s="13">
        <f>(M8+P8+S8)/3</f>
        <v>4</v>
      </c>
      <c r="U8" s="14">
        <f>(L8+O8+R8)/3</f>
        <v>29.333333333333332</v>
      </c>
      <c r="V8" s="13">
        <v>70</v>
      </c>
      <c r="W8" s="14">
        <f>((I8*J8)+(U8*V8))/100</f>
        <v>30.733333333333331</v>
      </c>
    </row>
    <row r="9" spans="1:43" x14ac:dyDescent="0.25">
      <c r="A9" s="7" t="s">
        <v>81</v>
      </c>
      <c r="B9" t="s">
        <v>82</v>
      </c>
      <c r="C9" s="24" t="s">
        <v>25</v>
      </c>
      <c r="D9" s="24">
        <v>34</v>
      </c>
      <c r="E9" s="27" t="s">
        <v>49</v>
      </c>
      <c r="F9" s="24" t="s">
        <v>15</v>
      </c>
      <c r="G9" s="24">
        <v>32</v>
      </c>
      <c r="H9" s="31" t="s">
        <v>10</v>
      </c>
      <c r="I9" s="24">
        <v>33</v>
      </c>
      <c r="J9" s="1">
        <v>30</v>
      </c>
      <c r="K9" s="3" t="s">
        <v>372</v>
      </c>
      <c r="L9" s="4">
        <v>29</v>
      </c>
      <c r="M9" s="4">
        <v>4</v>
      </c>
      <c r="N9" s="3" t="s">
        <v>6</v>
      </c>
      <c r="O9" s="4">
        <v>30</v>
      </c>
      <c r="P9" s="4">
        <v>4</v>
      </c>
      <c r="Q9" s="3" t="s">
        <v>363</v>
      </c>
      <c r="R9" s="4">
        <v>30</v>
      </c>
      <c r="S9" s="4">
        <v>4</v>
      </c>
      <c r="T9" s="13">
        <f>(M9+P9+S9)/3</f>
        <v>4</v>
      </c>
      <c r="U9" s="14">
        <f>(L9+O9+R9)/3</f>
        <v>29.666666666666668</v>
      </c>
      <c r="V9" s="13">
        <v>70</v>
      </c>
      <c r="W9" s="14">
        <f>((I9*J9)+(U9*V9))/100</f>
        <v>30.666666666666671</v>
      </c>
    </row>
    <row r="10" spans="1:43" x14ac:dyDescent="0.25">
      <c r="A10" s="7" t="s">
        <v>43</v>
      </c>
      <c r="B10" t="s">
        <v>46</v>
      </c>
      <c r="C10" s="24" t="s">
        <v>22</v>
      </c>
      <c r="D10" s="24">
        <v>40</v>
      </c>
      <c r="E10" s="27" t="s">
        <v>10</v>
      </c>
      <c r="F10" s="24" t="s">
        <v>44</v>
      </c>
      <c r="G10" s="24">
        <v>36</v>
      </c>
      <c r="H10" s="31" t="s">
        <v>45</v>
      </c>
      <c r="I10" s="24">
        <v>38</v>
      </c>
      <c r="J10" s="1">
        <v>30</v>
      </c>
      <c r="K10" s="3" t="s">
        <v>17</v>
      </c>
      <c r="L10" s="4">
        <v>27</v>
      </c>
      <c r="M10" s="4">
        <v>4</v>
      </c>
      <c r="N10" s="3" t="s">
        <v>15</v>
      </c>
      <c r="O10" s="4">
        <v>26</v>
      </c>
      <c r="P10" s="4">
        <v>4</v>
      </c>
      <c r="Q10" s="3" t="s">
        <v>374</v>
      </c>
      <c r="R10" s="4">
        <v>29</v>
      </c>
      <c r="S10" s="4">
        <v>4</v>
      </c>
      <c r="T10" s="13">
        <f>(M10+P10+S10)/3</f>
        <v>4</v>
      </c>
      <c r="U10" s="14">
        <f>(L10+O10+R10)/3</f>
        <v>27.333333333333332</v>
      </c>
      <c r="V10" s="13">
        <v>70</v>
      </c>
      <c r="W10" s="14">
        <f>((I10*J10)+(U10*V10))/100</f>
        <v>30.533333333333331</v>
      </c>
    </row>
    <row r="11" spans="1:43" x14ac:dyDescent="0.25">
      <c r="A11" s="7" t="s">
        <v>334</v>
      </c>
      <c r="B11" t="s">
        <v>70</v>
      </c>
      <c r="C11" s="24" t="s">
        <v>17</v>
      </c>
      <c r="D11" s="24">
        <v>35</v>
      </c>
      <c r="E11" s="27" t="s">
        <v>58</v>
      </c>
      <c r="F11" s="24" t="s">
        <v>39</v>
      </c>
      <c r="G11" s="24">
        <v>30</v>
      </c>
      <c r="H11" s="31" t="s">
        <v>10</v>
      </c>
      <c r="I11" s="24">
        <v>32.5</v>
      </c>
      <c r="J11" s="1">
        <v>30</v>
      </c>
      <c r="K11" s="3" t="s">
        <v>380</v>
      </c>
      <c r="L11" s="4">
        <v>30</v>
      </c>
      <c r="M11" s="4">
        <v>4</v>
      </c>
      <c r="N11" s="3" t="s">
        <v>22</v>
      </c>
      <c r="O11" s="4">
        <v>29</v>
      </c>
      <c r="P11" s="4">
        <v>4</v>
      </c>
      <c r="Q11" s="3" t="s">
        <v>370</v>
      </c>
      <c r="R11" s="4">
        <v>30</v>
      </c>
      <c r="S11" s="4">
        <v>4</v>
      </c>
      <c r="T11" s="13">
        <f>(M11+P11+S11)/3</f>
        <v>4</v>
      </c>
      <c r="U11" s="14">
        <f>(L11+O11+R11)/3</f>
        <v>29.666666666666668</v>
      </c>
      <c r="V11" s="13">
        <v>70</v>
      </c>
      <c r="W11" s="14">
        <f>((I11*J11)+(U11*V11))/100</f>
        <v>30.516666666666669</v>
      </c>
    </row>
    <row r="12" spans="1:43" x14ac:dyDescent="0.25">
      <c r="A12" s="7" t="s">
        <v>148</v>
      </c>
      <c r="B12" t="s">
        <v>149</v>
      </c>
      <c r="C12" s="24" t="s">
        <v>25</v>
      </c>
      <c r="D12" s="24">
        <v>32</v>
      </c>
      <c r="E12" s="27" t="s">
        <v>49</v>
      </c>
      <c r="F12" s="24" t="s">
        <v>28</v>
      </c>
      <c r="G12" s="24">
        <v>31</v>
      </c>
      <c r="H12" s="31" t="s">
        <v>10</v>
      </c>
      <c r="I12" s="24">
        <v>31.5</v>
      </c>
      <c r="J12" s="1">
        <v>30</v>
      </c>
      <c r="K12" s="3" t="s">
        <v>52</v>
      </c>
      <c r="L12" s="4">
        <v>30</v>
      </c>
      <c r="M12" s="4">
        <v>4</v>
      </c>
      <c r="N12" s="3" t="s">
        <v>376</v>
      </c>
      <c r="O12" s="4">
        <v>30</v>
      </c>
      <c r="P12" s="4">
        <v>4</v>
      </c>
      <c r="Q12" s="3"/>
      <c r="R12" s="4"/>
      <c r="S12" s="4"/>
      <c r="T12" s="13">
        <f>(M12+P12)/2</f>
        <v>4</v>
      </c>
      <c r="U12" s="13">
        <f>(L12+O12)/2</f>
        <v>30</v>
      </c>
      <c r="V12" s="13">
        <v>70</v>
      </c>
      <c r="W12" s="14">
        <f>((I12*J12)+(U12*V12))/100</f>
        <v>30.45</v>
      </c>
    </row>
    <row r="13" spans="1:43" x14ac:dyDescent="0.25">
      <c r="A13" t="s">
        <v>337</v>
      </c>
      <c r="B13" t="s">
        <v>150</v>
      </c>
      <c r="C13" s="24" t="s">
        <v>52</v>
      </c>
      <c r="D13" s="24">
        <v>32</v>
      </c>
      <c r="E13" s="27" t="s">
        <v>10</v>
      </c>
      <c r="F13" s="24" t="s">
        <v>39</v>
      </c>
      <c r="G13" s="24">
        <v>30</v>
      </c>
      <c r="H13" s="31" t="s">
        <v>10</v>
      </c>
      <c r="I13" s="24">
        <v>31</v>
      </c>
      <c r="J13" s="1">
        <v>30</v>
      </c>
      <c r="K13" s="3" t="s">
        <v>52</v>
      </c>
      <c r="L13" s="4">
        <v>30</v>
      </c>
      <c r="M13" s="4">
        <v>4</v>
      </c>
      <c r="N13" s="3" t="s">
        <v>374</v>
      </c>
      <c r="O13" s="4">
        <v>30</v>
      </c>
      <c r="P13" s="4">
        <v>4</v>
      </c>
      <c r="Q13" s="3"/>
      <c r="R13" s="4"/>
      <c r="S13" s="4"/>
      <c r="T13" s="13">
        <f>(M13+P13)/2</f>
        <v>4</v>
      </c>
      <c r="U13" s="13">
        <f>(L13+O13)/2</f>
        <v>30</v>
      </c>
      <c r="V13" s="13">
        <v>70</v>
      </c>
      <c r="W13" s="14">
        <f>((I13*J13)+(U13*V13))/100</f>
        <v>30.3</v>
      </c>
    </row>
    <row r="14" spans="1:43" x14ac:dyDescent="0.25">
      <c r="A14" s="7" t="s">
        <v>129</v>
      </c>
      <c r="B14" t="s">
        <v>130</v>
      </c>
      <c r="C14" s="24" t="s">
        <v>6</v>
      </c>
      <c r="D14" s="24">
        <v>32</v>
      </c>
      <c r="E14" s="27" t="s">
        <v>10</v>
      </c>
      <c r="F14" s="24" t="s">
        <v>44</v>
      </c>
      <c r="G14" s="24">
        <v>31</v>
      </c>
      <c r="H14" s="31" t="s">
        <v>58</v>
      </c>
      <c r="I14" s="24">
        <v>31.5</v>
      </c>
      <c r="J14" s="1">
        <v>30</v>
      </c>
      <c r="K14" s="3" t="s">
        <v>380</v>
      </c>
      <c r="L14" s="4">
        <v>29</v>
      </c>
      <c r="M14" s="4">
        <v>4</v>
      </c>
      <c r="N14" s="3" t="s">
        <v>22</v>
      </c>
      <c r="O14" s="4">
        <v>30</v>
      </c>
      <c r="P14" s="4">
        <v>4</v>
      </c>
      <c r="Q14" s="3" t="s">
        <v>370</v>
      </c>
      <c r="R14" s="4">
        <v>30</v>
      </c>
      <c r="S14" s="4">
        <v>4</v>
      </c>
      <c r="T14" s="13">
        <f>(M14+P14+S14)/3</f>
        <v>4</v>
      </c>
      <c r="U14" s="14">
        <f>(L14+O14+R14)/3</f>
        <v>29.666666666666668</v>
      </c>
      <c r="V14" s="13">
        <v>70</v>
      </c>
      <c r="W14" s="14">
        <f>((I14*J14)+(U14*V14))/100</f>
        <v>30.216666666666669</v>
      </c>
    </row>
    <row r="15" spans="1:43" x14ac:dyDescent="0.25">
      <c r="A15" s="7" t="s">
        <v>335</v>
      </c>
      <c r="B15" t="s">
        <v>83</v>
      </c>
      <c r="C15" s="24" t="s">
        <v>44</v>
      </c>
      <c r="D15" s="24">
        <v>34</v>
      </c>
      <c r="E15" s="27" t="s">
        <v>58</v>
      </c>
      <c r="F15" s="24" t="s">
        <v>39</v>
      </c>
      <c r="G15" s="24">
        <v>32</v>
      </c>
      <c r="H15" s="31" t="s">
        <v>10</v>
      </c>
      <c r="I15" s="24">
        <v>33</v>
      </c>
      <c r="J15" s="1">
        <v>30</v>
      </c>
      <c r="K15" s="3" t="s">
        <v>372</v>
      </c>
      <c r="L15" s="4">
        <v>30</v>
      </c>
      <c r="M15" s="4">
        <v>4</v>
      </c>
      <c r="N15" s="3" t="s">
        <v>6</v>
      </c>
      <c r="O15" s="4">
        <v>30</v>
      </c>
      <c r="P15" s="4">
        <v>4</v>
      </c>
      <c r="Q15" s="3" t="s">
        <v>363</v>
      </c>
      <c r="R15" s="4">
        <v>27</v>
      </c>
      <c r="S15" s="4">
        <v>4</v>
      </c>
      <c r="T15" s="13">
        <f>(M15+P15+S15)/3</f>
        <v>4</v>
      </c>
      <c r="U15" s="13">
        <f>(L15+O15+R15)/3</f>
        <v>29</v>
      </c>
      <c r="V15" s="13">
        <v>70</v>
      </c>
      <c r="W15" s="14">
        <f>((I15*J15)+(U15*V15))/100</f>
        <v>30.2</v>
      </c>
    </row>
    <row r="16" spans="1:43" x14ac:dyDescent="0.25">
      <c r="A16" s="7" t="s">
        <v>118</v>
      </c>
      <c r="B16" t="s">
        <v>119</v>
      </c>
      <c r="C16" s="24" t="s">
        <v>15</v>
      </c>
      <c r="D16" s="24">
        <v>32</v>
      </c>
      <c r="E16" s="27" t="s">
        <v>10</v>
      </c>
      <c r="F16" s="24" t="s">
        <v>28</v>
      </c>
      <c r="G16" s="24">
        <v>34</v>
      </c>
      <c r="H16" s="31" t="s">
        <v>10</v>
      </c>
      <c r="I16" s="24">
        <v>33</v>
      </c>
      <c r="J16" s="1">
        <v>30</v>
      </c>
      <c r="K16" s="3" t="s">
        <v>372</v>
      </c>
      <c r="L16" s="4">
        <v>30</v>
      </c>
      <c r="M16" s="4">
        <v>4</v>
      </c>
      <c r="N16" s="3" t="s">
        <v>6</v>
      </c>
      <c r="O16" s="4">
        <v>30</v>
      </c>
      <c r="P16" s="4">
        <v>4</v>
      </c>
      <c r="Q16" s="3" t="s">
        <v>363</v>
      </c>
      <c r="R16" s="4">
        <v>27</v>
      </c>
      <c r="S16" s="4">
        <v>4</v>
      </c>
      <c r="T16" s="13">
        <f>(M16+P16+S16)/3</f>
        <v>4</v>
      </c>
      <c r="U16" s="13">
        <f>(L16+O16+R16)/3</f>
        <v>29</v>
      </c>
      <c r="V16" s="13">
        <v>70</v>
      </c>
      <c r="W16" s="14">
        <f>((I16*J16)+(U16*V16))/100</f>
        <v>30.2</v>
      </c>
    </row>
    <row r="17" spans="1:23" x14ac:dyDescent="0.25">
      <c r="A17" s="7" t="s">
        <v>68</v>
      </c>
      <c r="B17" t="s">
        <v>69</v>
      </c>
      <c r="C17" s="24" t="s">
        <v>6</v>
      </c>
      <c r="D17" s="24">
        <v>35</v>
      </c>
      <c r="E17" s="27" t="s">
        <v>10</v>
      </c>
      <c r="F17" s="24" t="s">
        <v>25</v>
      </c>
      <c r="G17" s="24">
        <v>34</v>
      </c>
      <c r="H17" s="31" t="s">
        <v>49</v>
      </c>
      <c r="I17" s="24">
        <v>34.5</v>
      </c>
      <c r="J17" s="1">
        <v>30</v>
      </c>
      <c r="K17" s="3" t="s">
        <v>17</v>
      </c>
      <c r="L17" s="4">
        <v>29</v>
      </c>
      <c r="M17" s="4">
        <v>4</v>
      </c>
      <c r="N17" s="3" t="s">
        <v>15</v>
      </c>
      <c r="O17" s="4">
        <v>28</v>
      </c>
      <c r="P17" s="4">
        <v>4</v>
      </c>
      <c r="Q17" s="3" t="s">
        <v>378</v>
      </c>
      <c r="R17" s="4">
        <v>28</v>
      </c>
      <c r="S17" s="4">
        <v>4</v>
      </c>
      <c r="T17" s="13">
        <f>(M17+P17+S17)/3</f>
        <v>4</v>
      </c>
      <c r="U17" s="14">
        <f>(L17+O17+R17)/3</f>
        <v>28.333333333333332</v>
      </c>
      <c r="V17" s="13">
        <v>70</v>
      </c>
      <c r="W17" s="14">
        <f>((I17*J17)+(U17*V17))/100</f>
        <v>30.18333333333333</v>
      </c>
    </row>
    <row r="18" spans="1:23" x14ac:dyDescent="0.25">
      <c r="A18" t="s">
        <v>102</v>
      </c>
      <c r="B18" t="s">
        <v>103</v>
      </c>
      <c r="C18" s="24" t="s">
        <v>6</v>
      </c>
      <c r="D18" s="24">
        <v>33</v>
      </c>
      <c r="E18" s="27" t="s">
        <v>10</v>
      </c>
      <c r="F18" s="24" t="s">
        <v>15</v>
      </c>
      <c r="G18" s="24">
        <v>31</v>
      </c>
      <c r="H18" s="31" t="s">
        <v>10</v>
      </c>
      <c r="I18" s="24">
        <v>32</v>
      </c>
      <c r="J18" s="1">
        <v>30</v>
      </c>
      <c r="K18" s="3" t="s">
        <v>373</v>
      </c>
      <c r="L18" s="4">
        <v>28</v>
      </c>
      <c r="M18" s="4">
        <v>4</v>
      </c>
      <c r="N18" s="3" t="s">
        <v>28</v>
      </c>
      <c r="O18" s="4">
        <v>30</v>
      </c>
      <c r="P18" s="4">
        <v>4</v>
      </c>
      <c r="Q18" s="3" t="s">
        <v>377</v>
      </c>
      <c r="R18" s="4">
        <v>30</v>
      </c>
      <c r="S18" s="4">
        <v>4</v>
      </c>
      <c r="T18" s="13">
        <f>(M18+P18+S18)/3</f>
        <v>4</v>
      </c>
      <c r="U18" s="14">
        <f>(L18+O18+R18)/3</f>
        <v>29.333333333333332</v>
      </c>
      <c r="V18" s="13">
        <v>70</v>
      </c>
      <c r="W18" s="14">
        <f>((I18*J18)+(U18*V18))/100</f>
        <v>30.133333333333329</v>
      </c>
    </row>
    <row r="19" spans="1:23" x14ac:dyDescent="0.25">
      <c r="A19" s="7" t="s">
        <v>212</v>
      </c>
      <c r="B19" t="s">
        <v>213</v>
      </c>
      <c r="C19" s="24" t="s">
        <v>28</v>
      </c>
      <c r="D19" s="24">
        <v>28</v>
      </c>
      <c r="E19" s="27" t="s">
        <v>10</v>
      </c>
      <c r="F19" s="24" t="s">
        <v>52</v>
      </c>
      <c r="G19" s="24">
        <v>32</v>
      </c>
      <c r="H19" s="31" t="s">
        <v>10</v>
      </c>
      <c r="I19" s="24">
        <v>30</v>
      </c>
      <c r="J19" s="1">
        <v>30</v>
      </c>
      <c r="K19" s="3" t="s">
        <v>373</v>
      </c>
      <c r="L19" s="4">
        <v>29</v>
      </c>
      <c r="M19" s="4">
        <v>4</v>
      </c>
      <c r="N19" s="3" t="s">
        <v>28</v>
      </c>
      <c r="O19" s="4">
        <v>30</v>
      </c>
      <c r="P19" s="4">
        <v>4</v>
      </c>
      <c r="Q19" s="3" t="s">
        <v>377</v>
      </c>
      <c r="R19" s="4">
        <v>30</v>
      </c>
      <c r="S19" s="4">
        <v>4</v>
      </c>
      <c r="T19" s="13">
        <f>(M19+P19+S19)/3</f>
        <v>4</v>
      </c>
      <c r="U19" s="14">
        <f>(L19+O19+R19)/3</f>
        <v>29.666666666666668</v>
      </c>
      <c r="V19" s="13">
        <v>70</v>
      </c>
      <c r="W19" s="14">
        <f>((I19*J19)+(U19*V19))/100</f>
        <v>29.766666666666669</v>
      </c>
    </row>
    <row r="20" spans="1:23" x14ac:dyDescent="0.25">
      <c r="A20" s="7" t="s">
        <v>116</v>
      </c>
      <c r="B20" t="s">
        <v>117</v>
      </c>
      <c r="C20" s="24" t="s">
        <v>25</v>
      </c>
      <c r="D20" s="24">
        <v>32</v>
      </c>
      <c r="E20" s="27" t="s">
        <v>49</v>
      </c>
      <c r="F20" s="24" t="s">
        <v>17</v>
      </c>
      <c r="G20" s="24">
        <v>31</v>
      </c>
      <c r="H20" s="31" t="s">
        <v>58</v>
      </c>
      <c r="I20" s="24">
        <v>31.5</v>
      </c>
      <c r="J20" s="1">
        <v>30</v>
      </c>
      <c r="K20" s="3" t="s">
        <v>366</v>
      </c>
      <c r="L20" s="4">
        <v>29</v>
      </c>
      <c r="M20" s="4">
        <v>4</v>
      </c>
      <c r="N20" s="3" t="s">
        <v>31</v>
      </c>
      <c r="O20" s="4">
        <v>28</v>
      </c>
      <c r="P20" s="4">
        <v>4</v>
      </c>
      <c r="Q20" s="3" t="s">
        <v>367</v>
      </c>
      <c r="R20" s="4">
        <v>30</v>
      </c>
      <c r="S20" s="4">
        <v>4</v>
      </c>
      <c r="T20" s="13">
        <f>(M20+P20+S20)/3</f>
        <v>4</v>
      </c>
      <c r="U20" s="13">
        <f>(L20+O20+R20)/3</f>
        <v>29</v>
      </c>
      <c r="V20" s="13">
        <v>70</v>
      </c>
      <c r="W20" s="14">
        <f>((I20*J20)+(U20*V20))/100</f>
        <v>29.75</v>
      </c>
    </row>
    <row r="21" spans="1:23" x14ac:dyDescent="0.25">
      <c r="A21" s="7" t="s">
        <v>336</v>
      </c>
      <c r="B21" t="s">
        <v>124</v>
      </c>
      <c r="C21" s="24" t="s">
        <v>9</v>
      </c>
      <c r="D21" s="24">
        <v>32</v>
      </c>
      <c r="E21" s="27" t="s">
        <v>10</v>
      </c>
      <c r="F21" s="24" t="s">
        <v>39</v>
      </c>
      <c r="G21" s="24">
        <v>30</v>
      </c>
      <c r="H21" s="31" t="s">
        <v>10</v>
      </c>
      <c r="I21" s="24">
        <v>31</v>
      </c>
      <c r="J21" s="1">
        <v>30</v>
      </c>
      <c r="K21" s="3" t="s">
        <v>366</v>
      </c>
      <c r="L21" s="4">
        <v>30</v>
      </c>
      <c r="M21" s="4">
        <v>4</v>
      </c>
      <c r="N21" s="3" t="s">
        <v>44</v>
      </c>
      <c r="O21" s="4">
        <v>30</v>
      </c>
      <c r="P21" s="4">
        <v>4</v>
      </c>
      <c r="Q21" s="3" t="s">
        <v>378</v>
      </c>
      <c r="R21" s="4">
        <v>27</v>
      </c>
      <c r="S21" s="4">
        <v>4</v>
      </c>
      <c r="T21" s="13">
        <f>(M21+P21+S21)/3</f>
        <v>4</v>
      </c>
      <c r="U21" s="13">
        <f>(L21+O21+R21)/3</f>
        <v>29</v>
      </c>
      <c r="V21" s="13">
        <v>70</v>
      </c>
      <c r="W21" s="14">
        <f>((I21*J21)+(U21*V21))/100</f>
        <v>29.6</v>
      </c>
    </row>
    <row r="22" spans="1:23" x14ac:dyDescent="0.25">
      <c r="A22" t="s">
        <v>288</v>
      </c>
      <c r="B22" t="s">
        <v>289</v>
      </c>
      <c r="C22" s="24" t="s">
        <v>28</v>
      </c>
      <c r="D22" s="24">
        <v>25</v>
      </c>
      <c r="E22" s="27" t="s">
        <v>10</v>
      </c>
      <c r="F22" s="24" t="s">
        <v>17</v>
      </c>
      <c r="G22" s="24">
        <v>35</v>
      </c>
      <c r="H22" s="31" t="s">
        <v>58</v>
      </c>
      <c r="I22" s="24">
        <v>30</v>
      </c>
      <c r="J22" s="1">
        <v>30</v>
      </c>
      <c r="K22" s="3" t="s">
        <v>373</v>
      </c>
      <c r="L22" s="4">
        <v>28</v>
      </c>
      <c r="M22" s="4">
        <v>4</v>
      </c>
      <c r="N22" s="3" t="s">
        <v>28</v>
      </c>
      <c r="O22" s="4">
        <v>30</v>
      </c>
      <c r="P22" s="4">
        <v>4</v>
      </c>
      <c r="Q22" s="3" t="s">
        <v>377</v>
      </c>
      <c r="R22" s="4">
        <v>30</v>
      </c>
      <c r="S22" s="4">
        <v>4</v>
      </c>
      <c r="T22" s="13">
        <f>(M22+P22+S22)/3</f>
        <v>4</v>
      </c>
      <c r="U22" s="14">
        <f>(L22+O22+R22)/3</f>
        <v>29.333333333333332</v>
      </c>
      <c r="V22" s="13">
        <v>70</v>
      </c>
      <c r="W22" s="14">
        <f>((I22*J22)+(U22*V22))/100</f>
        <v>29.533333333333331</v>
      </c>
    </row>
    <row r="23" spans="1:23" x14ac:dyDescent="0.25">
      <c r="A23" s="7" t="s">
        <v>215</v>
      </c>
      <c r="B23" t="s">
        <v>216</v>
      </c>
      <c r="C23" s="24" t="s">
        <v>22</v>
      </c>
      <c r="D23" s="24">
        <v>28</v>
      </c>
      <c r="E23" s="27" t="s">
        <v>10</v>
      </c>
      <c r="F23" s="24" t="s">
        <v>44</v>
      </c>
      <c r="G23" s="24">
        <v>31</v>
      </c>
      <c r="H23" s="31" t="s">
        <v>58</v>
      </c>
      <c r="I23" s="24">
        <v>29.5</v>
      </c>
      <c r="J23" s="1">
        <v>30</v>
      </c>
      <c r="K23" s="3" t="s">
        <v>366</v>
      </c>
      <c r="L23" s="4">
        <v>30</v>
      </c>
      <c r="M23" s="4">
        <v>4</v>
      </c>
      <c r="N23" s="3" t="s">
        <v>44</v>
      </c>
      <c r="O23" s="4">
        <v>29</v>
      </c>
      <c r="P23" s="4">
        <v>4</v>
      </c>
      <c r="Q23" s="3" t="s">
        <v>363</v>
      </c>
      <c r="R23" s="4">
        <v>28</v>
      </c>
      <c r="S23" s="4">
        <v>4</v>
      </c>
      <c r="T23" s="13">
        <f>(M23+P23+S23)/3</f>
        <v>4</v>
      </c>
      <c r="U23" s="13">
        <f>(L23+O23+R23)/3</f>
        <v>29</v>
      </c>
      <c r="V23" s="13">
        <v>70</v>
      </c>
      <c r="W23" s="14">
        <f>((I23*J23)+(U23*V23))/100</f>
        <v>29.15</v>
      </c>
    </row>
    <row r="24" spans="1:23" x14ac:dyDescent="0.25">
      <c r="A24" s="7" t="s">
        <v>338</v>
      </c>
      <c r="B24" t="s">
        <v>152</v>
      </c>
      <c r="C24" s="24" t="s">
        <v>6</v>
      </c>
      <c r="D24" s="24">
        <v>31</v>
      </c>
      <c r="E24" s="27" t="s">
        <v>10</v>
      </c>
      <c r="F24" s="24" t="s">
        <v>39</v>
      </c>
      <c r="G24" s="24">
        <v>28</v>
      </c>
      <c r="H24" s="31" t="s">
        <v>10</v>
      </c>
      <c r="I24" s="24">
        <v>29.5</v>
      </c>
      <c r="J24" s="1">
        <v>30</v>
      </c>
      <c r="K24" s="3" t="s">
        <v>52</v>
      </c>
      <c r="L24" s="4">
        <v>30</v>
      </c>
      <c r="M24" s="4">
        <v>4</v>
      </c>
      <c r="N24" s="3" t="s">
        <v>371</v>
      </c>
      <c r="O24" s="4">
        <v>28</v>
      </c>
      <c r="P24" s="4">
        <v>4</v>
      </c>
      <c r="Q24" s="3"/>
      <c r="R24" s="4"/>
      <c r="S24" s="4"/>
      <c r="T24" s="13">
        <f>(M24+P24)/2</f>
        <v>4</v>
      </c>
      <c r="U24" s="13">
        <f>(L24+O24)/2</f>
        <v>29</v>
      </c>
      <c r="V24" s="13">
        <v>70</v>
      </c>
      <c r="W24" s="14">
        <f>((I24*J24)+(U24*V24))/100</f>
        <v>29.15</v>
      </c>
    </row>
    <row r="25" spans="1:23" x14ac:dyDescent="0.25">
      <c r="A25" s="7" t="s">
        <v>127</v>
      </c>
      <c r="B25" t="s">
        <v>128</v>
      </c>
      <c r="C25" s="24" t="s">
        <v>22</v>
      </c>
      <c r="D25" s="24">
        <v>32</v>
      </c>
      <c r="E25" s="27" t="s">
        <v>10</v>
      </c>
      <c r="F25" s="24" t="s">
        <v>31</v>
      </c>
      <c r="G25" s="24">
        <v>28</v>
      </c>
      <c r="H25" s="31" t="s">
        <v>10</v>
      </c>
      <c r="I25" s="24">
        <v>30</v>
      </c>
      <c r="J25" s="1">
        <v>30</v>
      </c>
      <c r="K25" s="3" t="s">
        <v>373</v>
      </c>
      <c r="L25" s="4">
        <v>30</v>
      </c>
      <c r="M25" s="4">
        <v>4</v>
      </c>
      <c r="N25" s="3" t="s">
        <v>13</v>
      </c>
      <c r="O25" s="4">
        <v>29</v>
      </c>
      <c r="P25" s="4">
        <v>4</v>
      </c>
      <c r="Q25" s="3" t="s">
        <v>374</v>
      </c>
      <c r="R25" s="4">
        <v>27</v>
      </c>
      <c r="S25" s="4">
        <v>4</v>
      </c>
      <c r="T25" s="13">
        <f>(M25+P25+S25)/3</f>
        <v>4</v>
      </c>
      <c r="U25" s="14">
        <f>(L25+O25+R25)/3</f>
        <v>28.666666666666668</v>
      </c>
      <c r="V25" s="13">
        <v>70</v>
      </c>
      <c r="W25" s="14">
        <f>((I25*J25)+(U25*V25))/100</f>
        <v>29.06666666666667</v>
      </c>
    </row>
    <row r="26" spans="1:23" x14ac:dyDescent="0.25">
      <c r="A26" t="s">
        <v>75</v>
      </c>
      <c r="B26" t="s">
        <v>76</v>
      </c>
      <c r="C26" s="24" t="s">
        <v>25</v>
      </c>
      <c r="D26" s="24">
        <v>35</v>
      </c>
      <c r="E26" s="27" t="s">
        <v>49</v>
      </c>
      <c r="F26" s="24" t="s">
        <v>9</v>
      </c>
      <c r="G26" s="24">
        <v>28</v>
      </c>
      <c r="H26" s="31" t="s">
        <v>10</v>
      </c>
      <c r="I26" s="24">
        <v>31.5</v>
      </c>
      <c r="J26" s="1">
        <v>30</v>
      </c>
      <c r="K26" s="3" t="s">
        <v>366</v>
      </c>
      <c r="L26" s="4">
        <v>29</v>
      </c>
      <c r="M26" s="4">
        <v>4</v>
      </c>
      <c r="N26" s="3" t="s">
        <v>44</v>
      </c>
      <c r="O26" s="4">
        <v>27</v>
      </c>
      <c r="P26" s="4">
        <v>4</v>
      </c>
      <c r="Q26" s="3" t="s">
        <v>378</v>
      </c>
      <c r="R26" s="4">
        <v>28</v>
      </c>
      <c r="S26" s="4">
        <v>4</v>
      </c>
      <c r="T26" s="13">
        <f>(M26+P26+S26)/3</f>
        <v>4</v>
      </c>
      <c r="U26" s="13">
        <f>(L26+O26+R26)/3</f>
        <v>28</v>
      </c>
      <c r="V26" s="13">
        <v>70</v>
      </c>
      <c r="W26" s="14">
        <f>((I26*J26)+(U26*V26))/100</f>
        <v>29.05</v>
      </c>
    </row>
    <row r="27" spans="1:23" x14ac:dyDescent="0.25">
      <c r="A27" s="7" t="s">
        <v>191</v>
      </c>
      <c r="B27" t="s">
        <v>192</v>
      </c>
      <c r="C27" s="24" t="s">
        <v>52</v>
      </c>
      <c r="D27" s="24">
        <v>30</v>
      </c>
      <c r="E27" s="27" t="s">
        <v>10</v>
      </c>
      <c r="F27" s="24" t="s">
        <v>31</v>
      </c>
      <c r="G27" s="24">
        <v>28</v>
      </c>
      <c r="H27" s="31" t="s">
        <v>10</v>
      </c>
      <c r="I27" s="24">
        <v>29</v>
      </c>
      <c r="J27" s="1">
        <v>30</v>
      </c>
      <c r="K27" s="3" t="s">
        <v>372</v>
      </c>
      <c r="L27" s="4">
        <v>30</v>
      </c>
      <c r="M27" s="4">
        <v>4</v>
      </c>
      <c r="N27" s="3" t="s">
        <v>6</v>
      </c>
      <c r="O27" s="4">
        <v>29</v>
      </c>
      <c r="P27" s="4">
        <v>4</v>
      </c>
      <c r="Q27" s="3" t="s">
        <v>363</v>
      </c>
      <c r="R27" s="4">
        <v>28</v>
      </c>
      <c r="S27" s="4">
        <v>4</v>
      </c>
      <c r="T27" s="13">
        <f>(M27+P27+S27)/3</f>
        <v>4</v>
      </c>
      <c r="U27" s="13">
        <f>(L27+O27+R27)/3</f>
        <v>29</v>
      </c>
      <c r="V27" s="13">
        <v>70</v>
      </c>
      <c r="W27" s="14">
        <f>((I27*J27)+(U27*V27))/100</f>
        <v>29</v>
      </c>
    </row>
    <row r="28" spans="1:23" x14ac:dyDescent="0.25">
      <c r="A28" s="7" t="s">
        <v>125</v>
      </c>
      <c r="B28" t="s">
        <v>126</v>
      </c>
      <c r="C28" s="24" t="s">
        <v>44</v>
      </c>
      <c r="D28" s="24">
        <v>32</v>
      </c>
      <c r="E28" s="27" t="s">
        <v>58</v>
      </c>
      <c r="F28" s="24" t="s">
        <v>17</v>
      </c>
      <c r="G28" s="24">
        <v>35</v>
      </c>
      <c r="H28" s="31" t="s">
        <v>58</v>
      </c>
      <c r="I28" s="24">
        <v>33.5</v>
      </c>
      <c r="J28" s="1">
        <v>30</v>
      </c>
      <c r="K28" s="3" t="s">
        <v>17</v>
      </c>
      <c r="L28" s="4">
        <v>29</v>
      </c>
      <c r="M28" s="4">
        <v>4</v>
      </c>
      <c r="N28" s="3" t="s">
        <v>15</v>
      </c>
      <c r="O28" s="4">
        <v>25</v>
      </c>
      <c r="P28" s="4">
        <v>4</v>
      </c>
      <c r="Q28" s="3" t="s">
        <v>378</v>
      </c>
      <c r="R28" s="4">
        <v>27</v>
      </c>
      <c r="S28" s="4">
        <v>4</v>
      </c>
      <c r="T28" s="13">
        <f>(M28+P28+S28)/3</f>
        <v>4</v>
      </c>
      <c r="U28" s="13">
        <f>(L28+O28+R28)/3</f>
        <v>27</v>
      </c>
      <c r="V28" s="13">
        <v>70</v>
      </c>
      <c r="W28" s="14">
        <f>((I28*J28)+(U28*V28))/100</f>
        <v>28.95</v>
      </c>
    </row>
    <row r="29" spans="1:23" x14ac:dyDescent="0.25">
      <c r="A29" t="s">
        <v>346</v>
      </c>
      <c r="B29" t="s">
        <v>223</v>
      </c>
      <c r="C29" s="24" t="s">
        <v>52</v>
      </c>
      <c r="D29" s="24">
        <v>28</v>
      </c>
      <c r="E29" s="27" t="s">
        <v>10</v>
      </c>
      <c r="F29" s="24" t="s">
        <v>39</v>
      </c>
      <c r="G29" s="24">
        <v>29</v>
      </c>
      <c r="H29" s="31" t="s">
        <v>10</v>
      </c>
      <c r="I29" s="24">
        <v>28.5</v>
      </c>
      <c r="J29" s="1">
        <v>30</v>
      </c>
      <c r="K29" s="3" t="s">
        <v>375</v>
      </c>
      <c r="L29" s="4">
        <v>28</v>
      </c>
      <c r="M29" s="4">
        <v>4</v>
      </c>
      <c r="N29" s="3" t="s">
        <v>25</v>
      </c>
      <c r="O29" s="4">
        <v>29</v>
      </c>
      <c r="P29" s="4">
        <v>4</v>
      </c>
      <c r="Q29" s="3" t="s">
        <v>367</v>
      </c>
      <c r="R29" s="4">
        <v>30</v>
      </c>
      <c r="S29" s="4">
        <v>4</v>
      </c>
      <c r="T29" s="13">
        <f>(M29+P29+S29)/3</f>
        <v>4</v>
      </c>
      <c r="U29" s="13">
        <f>(L29+O29+R29)/3</f>
        <v>29</v>
      </c>
      <c r="V29" s="13">
        <v>70</v>
      </c>
      <c r="W29" s="14">
        <f>((I29*J29)+(U29*V29))/100</f>
        <v>28.85</v>
      </c>
    </row>
    <row r="30" spans="1:23" x14ac:dyDescent="0.25">
      <c r="A30" t="s">
        <v>328</v>
      </c>
      <c r="B30" t="s">
        <v>329</v>
      </c>
      <c r="C30" s="24" t="s">
        <v>13</v>
      </c>
      <c r="D30" s="24">
        <v>32</v>
      </c>
      <c r="E30" s="27" t="s">
        <v>10</v>
      </c>
      <c r="F30" s="24" t="s">
        <v>17</v>
      </c>
      <c r="G30" s="24">
        <v>21</v>
      </c>
      <c r="H30" s="31" t="s">
        <v>18</v>
      </c>
      <c r="I30" s="24">
        <v>26.5</v>
      </c>
      <c r="J30" s="1">
        <v>30</v>
      </c>
      <c r="K30" s="3" t="s">
        <v>380</v>
      </c>
      <c r="L30" s="4">
        <v>29</v>
      </c>
      <c r="M30" s="4">
        <v>4</v>
      </c>
      <c r="N30" s="3" t="s">
        <v>22</v>
      </c>
      <c r="O30" s="4">
        <v>30</v>
      </c>
      <c r="P30" s="4">
        <v>4</v>
      </c>
      <c r="Q30" s="3" t="s">
        <v>370</v>
      </c>
      <c r="R30" s="4">
        <v>30</v>
      </c>
      <c r="S30" s="4">
        <v>4</v>
      </c>
      <c r="T30" s="13">
        <f>(M30+P30+S30)/3</f>
        <v>4</v>
      </c>
      <c r="U30" s="14">
        <f>(L30+O30+R30)/3</f>
        <v>29.666666666666668</v>
      </c>
      <c r="V30" s="13">
        <v>70</v>
      </c>
      <c r="W30" s="14">
        <f>((I30*J30)+(U30*V30))/100</f>
        <v>28.716666666666669</v>
      </c>
    </row>
    <row r="31" spans="1:23" x14ac:dyDescent="0.25">
      <c r="A31" s="7" t="s">
        <v>249</v>
      </c>
      <c r="B31" t="s">
        <v>250</v>
      </c>
      <c r="C31" s="24" t="s">
        <v>17</v>
      </c>
      <c r="D31" s="24">
        <v>27</v>
      </c>
      <c r="E31" s="27" t="s">
        <v>58</v>
      </c>
      <c r="F31" s="24" t="s">
        <v>31</v>
      </c>
      <c r="G31" s="24">
        <v>26</v>
      </c>
      <c r="H31" s="31" t="s">
        <v>10</v>
      </c>
      <c r="I31" s="24">
        <v>26.5</v>
      </c>
      <c r="J31" s="1">
        <v>30</v>
      </c>
      <c r="K31" s="3" t="s">
        <v>366</v>
      </c>
      <c r="L31" s="4">
        <v>30</v>
      </c>
      <c r="M31" s="4">
        <v>4</v>
      </c>
      <c r="N31" s="3" t="s">
        <v>31</v>
      </c>
      <c r="O31" s="4">
        <v>29</v>
      </c>
      <c r="P31" s="4">
        <v>4</v>
      </c>
      <c r="Q31" s="3" t="s">
        <v>367</v>
      </c>
      <c r="R31" s="4">
        <v>30</v>
      </c>
      <c r="S31" s="4">
        <v>4</v>
      </c>
      <c r="T31" s="13">
        <f>(M31+P31+S31)/3</f>
        <v>4</v>
      </c>
      <c r="U31" s="14">
        <f>(L31+O31+R31)/3</f>
        <v>29.666666666666668</v>
      </c>
      <c r="V31" s="13">
        <v>70</v>
      </c>
      <c r="W31" s="14">
        <f>((I31*J31)+(U31*V31))/100</f>
        <v>28.716666666666669</v>
      </c>
    </row>
    <row r="32" spans="1:23" x14ac:dyDescent="0.25">
      <c r="A32" t="s">
        <v>305</v>
      </c>
      <c r="B32" t="s">
        <v>306</v>
      </c>
      <c r="C32" s="24" t="s">
        <v>22</v>
      </c>
      <c r="D32" s="24">
        <v>28</v>
      </c>
      <c r="E32" s="27" t="s">
        <v>10</v>
      </c>
      <c r="F32" s="24" t="s">
        <v>31</v>
      </c>
      <c r="G32" s="24">
        <v>26</v>
      </c>
      <c r="H32" s="31" t="s">
        <v>10</v>
      </c>
      <c r="I32" s="24">
        <v>27</v>
      </c>
      <c r="J32" s="1">
        <v>30</v>
      </c>
      <c r="K32" s="3" t="s">
        <v>373</v>
      </c>
      <c r="L32" s="4">
        <v>29</v>
      </c>
      <c r="M32" s="4">
        <v>4</v>
      </c>
      <c r="N32" s="3" t="s">
        <v>13</v>
      </c>
      <c r="O32" s="4">
        <v>29</v>
      </c>
      <c r="P32" s="4">
        <v>4</v>
      </c>
      <c r="Q32" s="3" t="s">
        <v>374</v>
      </c>
      <c r="R32" s="4">
        <v>30</v>
      </c>
      <c r="S32" s="4">
        <v>4</v>
      </c>
      <c r="T32" s="13">
        <f>(M32+P32+S32)/3</f>
        <v>4</v>
      </c>
      <c r="U32" s="14">
        <f>(L32+O32+R32)/3</f>
        <v>29.333333333333332</v>
      </c>
      <c r="V32" s="13">
        <v>70</v>
      </c>
      <c r="W32" s="14">
        <f>((I32*J32)+(U32*V32))/100</f>
        <v>28.633333333333329</v>
      </c>
    </row>
    <row r="33" spans="1:23" x14ac:dyDescent="0.25">
      <c r="A33" s="7" t="s">
        <v>332</v>
      </c>
      <c r="B33" t="s">
        <v>33</v>
      </c>
      <c r="C33" s="24" t="s">
        <v>13</v>
      </c>
      <c r="D33" s="24">
        <v>23</v>
      </c>
      <c r="E33" s="27" t="s">
        <v>8</v>
      </c>
      <c r="F33" s="24" t="s">
        <v>39</v>
      </c>
      <c r="G33" s="24">
        <v>27</v>
      </c>
      <c r="H33" s="31" t="s">
        <v>58</v>
      </c>
      <c r="I33" s="24">
        <v>25</v>
      </c>
      <c r="J33" s="1">
        <v>30</v>
      </c>
      <c r="K33" s="3" t="s">
        <v>52</v>
      </c>
      <c r="L33" s="4">
        <v>30</v>
      </c>
      <c r="M33" s="4">
        <v>4</v>
      </c>
      <c r="N33" s="3" t="s">
        <v>371</v>
      </c>
      <c r="O33" s="4">
        <v>30</v>
      </c>
      <c r="P33" s="4">
        <v>4</v>
      </c>
      <c r="Q33" s="3"/>
      <c r="R33" s="4"/>
      <c r="S33" s="4"/>
      <c r="T33" s="13">
        <f>(M33+P33)/2</f>
        <v>4</v>
      </c>
      <c r="U33" s="13">
        <f>(L33+O33)/2</f>
        <v>30</v>
      </c>
      <c r="V33" s="13">
        <v>70</v>
      </c>
      <c r="W33" s="14">
        <f>((I33*J33)+(U33*V33))/100</f>
        <v>28.5</v>
      </c>
    </row>
    <row r="34" spans="1:23" x14ac:dyDescent="0.25">
      <c r="A34" s="7" t="s">
        <v>193</v>
      </c>
      <c r="B34" t="s">
        <v>194</v>
      </c>
      <c r="C34" s="24" t="s">
        <v>44</v>
      </c>
      <c r="D34" s="24">
        <v>29</v>
      </c>
      <c r="E34" s="27" t="s">
        <v>58</v>
      </c>
      <c r="F34" s="24" t="s">
        <v>31</v>
      </c>
      <c r="G34" s="24">
        <v>24</v>
      </c>
      <c r="H34" s="31" t="s">
        <v>10</v>
      </c>
      <c r="I34" s="24">
        <v>26.5</v>
      </c>
      <c r="J34" s="1">
        <v>30</v>
      </c>
      <c r="K34" s="3" t="s">
        <v>373</v>
      </c>
      <c r="L34" s="4">
        <v>30</v>
      </c>
      <c r="M34" s="4">
        <v>4</v>
      </c>
      <c r="N34" s="3" t="s">
        <v>13</v>
      </c>
      <c r="O34" s="4">
        <v>29</v>
      </c>
      <c r="P34" s="4">
        <v>4</v>
      </c>
      <c r="Q34" s="3" t="s">
        <v>374</v>
      </c>
      <c r="R34" s="4">
        <v>29</v>
      </c>
      <c r="S34" s="4">
        <v>4</v>
      </c>
      <c r="T34" s="13">
        <f>(M34+P34+S34)/3</f>
        <v>4</v>
      </c>
      <c r="U34" s="14">
        <f>(L34+O34+R34)/3</f>
        <v>29.333333333333332</v>
      </c>
      <c r="V34" s="13">
        <v>70</v>
      </c>
      <c r="W34" s="14">
        <f>((I34*J34)+(U34*V34))/100</f>
        <v>28.483333333333331</v>
      </c>
    </row>
    <row r="35" spans="1:23" x14ac:dyDescent="0.25">
      <c r="A35" t="s">
        <v>92</v>
      </c>
      <c r="B35" t="s">
        <v>93</v>
      </c>
      <c r="C35" s="24" t="s">
        <v>25</v>
      </c>
      <c r="D35" s="24">
        <v>33</v>
      </c>
      <c r="E35" s="27" t="s">
        <v>49</v>
      </c>
      <c r="F35" s="24" t="s">
        <v>17</v>
      </c>
      <c r="G35" s="24">
        <v>21</v>
      </c>
      <c r="H35" s="31" t="s">
        <v>18</v>
      </c>
      <c r="I35" s="24">
        <v>27</v>
      </c>
      <c r="J35" s="1">
        <v>30</v>
      </c>
      <c r="K35" s="3" t="s">
        <v>52</v>
      </c>
      <c r="L35" s="4">
        <v>30</v>
      </c>
      <c r="M35" s="4">
        <v>4</v>
      </c>
      <c r="N35" s="3" t="s">
        <v>371</v>
      </c>
      <c r="O35" s="4">
        <v>28</v>
      </c>
      <c r="P35" s="4">
        <v>4</v>
      </c>
      <c r="Q35" s="3"/>
      <c r="R35" s="4"/>
      <c r="S35" s="4"/>
      <c r="T35" s="13">
        <f>(M35+P35)/2</f>
        <v>4</v>
      </c>
      <c r="U35" s="13">
        <f>(L35+O35)/2</f>
        <v>29</v>
      </c>
      <c r="V35" s="13">
        <v>70</v>
      </c>
      <c r="W35" s="14">
        <f>((I35*J35)+(U35*V35))/100</f>
        <v>28.4</v>
      </c>
    </row>
    <row r="36" spans="1:23" x14ac:dyDescent="0.25">
      <c r="A36" s="7" t="s">
        <v>245</v>
      </c>
      <c r="B36" t="s">
        <v>246</v>
      </c>
      <c r="C36" s="24" t="s">
        <v>15</v>
      </c>
      <c r="D36" s="24">
        <v>28</v>
      </c>
      <c r="E36" s="27" t="s">
        <v>10</v>
      </c>
      <c r="F36" s="24" t="s">
        <v>31</v>
      </c>
      <c r="G36" s="24">
        <v>26</v>
      </c>
      <c r="H36" s="31" t="s">
        <v>10</v>
      </c>
      <c r="I36" s="24">
        <v>27</v>
      </c>
      <c r="J36" s="1">
        <v>30</v>
      </c>
      <c r="K36" s="3" t="s">
        <v>368</v>
      </c>
      <c r="L36" s="4">
        <v>27</v>
      </c>
      <c r="M36" s="4">
        <v>4</v>
      </c>
      <c r="N36" s="3" t="s">
        <v>369</v>
      </c>
      <c r="O36" s="4">
        <v>30</v>
      </c>
      <c r="P36" s="4">
        <v>4</v>
      </c>
      <c r="Q36" s="3" t="s">
        <v>370</v>
      </c>
      <c r="R36" s="4">
        <v>30</v>
      </c>
      <c r="S36" s="4">
        <v>4</v>
      </c>
      <c r="T36" s="13">
        <f>(M36+P36+S36)/3</f>
        <v>4</v>
      </c>
      <c r="U36" s="13">
        <f>(L36+O36+R36)/3</f>
        <v>29</v>
      </c>
      <c r="V36" s="13">
        <v>70</v>
      </c>
      <c r="W36" s="14">
        <f>((I36*J36)+(U36*V36))/100</f>
        <v>28.4</v>
      </c>
    </row>
    <row r="37" spans="1:23" x14ac:dyDescent="0.25">
      <c r="A37" t="s">
        <v>64</v>
      </c>
      <c r="B37" t="s">
        <v>65</v>
      </c>
      <c r="C37" s="24" t="s">
        <v>25</v>
      </c>
      <c r="D37" s="24">
        <v>36</v>
      </c>
      <c r="E37" s="27" t="s">
        <v>49</v>
      </c>
      <c r="F37" s="24" t="s">
        <v>44</v>
      </c>
      <c r="G37" s="24">
        <v>34</v>
      </c>
      <c r="H37" s="31" t="s">
        <v>58</v>
      </c>
      <c r="I37" s="24">
        <v>35</v>
      </c>
      <c r="J37" s="1">
        <v>30</v>
      </c>
      <c r="K37" s="3" t="s">
        <v>9</v>
      </c>
      <c r="L37" s="4">
        <v>25</v>
      </c>
      <c r="M37" s="4">
        <v>4</v>
      </c>
      <c r="N37" s="3" t="s">
        <v>363</v>
      </c>
      <c r="O37" s="4">
        <v>25</v>
      </c>
      <c r="P37" s="4">
        <v>4</v>
      </c>
      <c r="Q37" s="3"/>
      <c r="R37" s="4"/>
      <c r="S37" s="4"/>
      <c r="T37" s="13">
        <f>(M37+P37)/2</f>
        <v>4</v>
      </c>
      <c r="U37" s="13">
        <f>(L37+O37)/2</f>
        <v>25</v>
      </c>
      <c r="V37" s="13">
        <v>70</v>
      </c>
      <c r="W37" s="14">
        <f>((I37*J37)+(U37*V37))/100</f>
        <v>28</v>
      </c>
    </row>
    <row r="38" spans="1:23" x14ac:dyDescent="0.25">
      <c r="A38" t="s">
        <v>199</v>
      </c>
      <c r="B38" t="s">
        <v>200</v>
      </c>
      <c r="C38" s="24" t="s">
        <v>22</v>
      </c>
      <c r="D38" s="24">
        <v>29</v>
      </c>
      <c r="E38" s="27" t="s">
        <v>10</v>
      </c>
      <c r="F38" s="24" t="s">
        <v>6</v>
      </c>
      <c r="G38" s="24">
        <v>33</v>
      </c>
      <c r="H38" s="31" t="s">
        <v>10</v>
      </c>
      <c r="I38" s="24">
        <v>31</v>
      </c>
      <c r="J38" s="1">
        <v>30</v>
      </c>
      <c r="K38" s="3" t="s">
        <v>17</v>
      </c>
      <c r="L38" s="4">
        <v>28</v>
      </c>
      <c r="M38" s="4">
        <v>4</v>
      </c>
      <c r="N38" s="3" t="s">
        <v>15</v>
      </c>
      <c r="O38" s="4">
        <v>24</v>
      </c>
      <c r="P38" s="4">
        <v>4</v>
      </c>
      <c r="Q38" s="3" t="s">
        <v>378</v>
      </c>
      <c r="R38" s="4">
        <v>28</v>
      </c>
      <c r="S38" s="4">
        <v>4</v>
      </c>
      <c r="T38" s="13">
        <f>(M38+P38+S38)/3</f>
        <v>4</v>
      </c>
      <c r="U38" s="14">
        <f>(L38+O38+R38)/3</f>
        <v>26.666666666666668</v>
      </c>
      <c r="V38" s="13">
        <v>70</v>
      </c>
      <c r="W38" s="14">
        <f>((I38*J38)+(U38*V38))/100</f>
        <v>27.966666666666669</v>
      </c>
    </row>
    <row r="39" spans="1:23" x14ac:dyDescent="0.25">
      <c r="A39" t="s">
        <v>100</v>
      </c>
      <c r="B39" t="s">
        <v>101</v>
      </c>
      <c r="C39" s="24" t="s">
        <v>25</v>
      </c>
      <c r="D39" s="24">
        <v>33</v>
      </c>
      <c r="E39" s="27" t="s">
        <v>49</v>
      </c>
      <c r="F39" s="24" t="s">
        <v>15</v>
      </c>
      <c r="G39" s="24">
        <v>25</v>
      </c>
      <c r="H39" s="31" t="s">
        <v>10</v>
      </c>
      <c r="I39" s="24">
        <v>29</v>
      </c>
      <c r="J39" s="1">
        <v>30</v>
      </c>
      <c r="K39" s="3" t="s">
        <v>9</v>
      </c>
      <c r="L39" s="4">
        <v>28</v>
      </c>
      <c r="M39" s="4">
        <v>4</v>
      </c>
      <c r="N39" s="3" t="s">
        <v>363</v>
      </c>
      <c r="O39" s="4">
        <v>27</v>
      </c>
      <c r="P39" s="4">
        <v>4</v>
      </c>
      <c r="Q39" s="3"/>
      <c r="R39" s="4"/>
      <c r="S39" s="4"/>
      <c r="T39" s="13">
        <f>(M39+P39)/2</f>
        <v>4</v>
      </c>
      <c r="U39" s="13">
        <f>(L39+O39)/2</f>
        <v>27.5</v>
      </c>
      <c r="V39" s="13">
        <v>70</v>
      </c>
      <c r="W39" s="14">
        <f>((I39*J39)+(U39*V39))/100</f>
        <v>27.95</v>
      </c>
    </row>
    <row r="40" spans="1:23" x14ac:dyDescent="0.25">
      <c r="A40" t="s">
        <v>339</v>
      </c>
      <c r="B40" t="s">
        <v>157</v>
      </c>
      <c r="C40" s="24" t="s">
        <v>25</v>
      </c>
      <c r="D40" s="24">
        <v>31</v>
      </c>
      <c r="E40" s="27" t="s">
        <v>49</v>
      </c>
      <c r="F40" s="24" t="s">
        <v>39</v>
      </c>
      <c r="G40" s="24">
        <v>28</v>
      </c>
      <c r="H40" s="31" t="s">
        <v>10</v>
      </c>
      <c r="I40" s="24">
        <v>29.5</v>
      </c>
      <c r="J40" s="1">
        <v>30</v>
      </c>
      <c r="K40" s="3" t="s">
        <v>9</v>
      </c>
      <c r="L40" s="4">
        <v>27</v>
      </c>
      <c r="M40" s="4">
        <v>4</v>
      </c>
      <c r="N40" s="3" t="s">
        <v>371</v>
      </c>
      <c r="O40" s="4">
        <v>27</v>
      </c>
      <c r="P40" s="4">
        <v>4</v>
      </c>
      <c r="Q40" s="3"/>
      <c r="R40" s="4"/>
      <c r="S40" s="4"/>
      <c r="T40" s="13">
        <f>(M40+P40)/2</f>
        <v>4</v>
      </c>
      <c r="U40" s="13">
        <f>(L40+O40)/2</f>
        <v>27</v>
      </c>
      <c r="V40" s="13">
        <v>70</v>
      </c>
      <c r="W40" s="14">
        <f>((I40*J40)+(U40*V40))/100</f>
        <v>27.75</v>
      </c>
    </row>
    <row r="41" spans="1:23" x14ac:dyDescent="0.25">
      <c r="A41" t="s">
        <v>343</v>
      </c>
      <c r="B41" t="s">
        <v>186</v>
      </c>
      <c r="C41" s="24" t="s">
        <v>15</v>
      </c>
      <c r="D41" s="24">
        <v>30</v>
      </c>
      <c r="E41" s="27" t="s">
        <v>10</v>
      </c>
      <c r="F41" s="24" t="s">
        <v>39</v>
      </c>
      <c r="G41" s="24">
        <v>25</v>
      </c>
      <c r="H41" s="31" t="s">
        <v>10</v>
      </c>
      <c r="I41" s="24">
        <v>27.5</v>
      </c>
      <c r="J41" s="1">
        <v>30</v>
      </c>
      <c r="K41" s="3" t="s">
        <v>380</v>
      </c>
      <c r="L41" s="4">
        <v>29</v>
      </c>
      <c r="M41" s="4">
        <v>4</v>
      </c>
      <c r="N41" s="3" t="s">
        <v>22</v>
      </c>
      <c r="O41" s="4">
        <v>26</v>
      </c>
      <c r="P41" s="4">
        <v>4</v>
      </c>
      <c r="Q41" s="3" t="s">
        <v>378</v>
      </c>
      <c r="R41" s="4">
        <v>28</v>
      </c>
      <c r="S41" s="4">
        <v>4</v>
      </c>
      <c r="T41" s="13">
        <f>(M41+P41+S41)/3</f>
        <v>4</v>
      </c>
      <c r="U41" s="14">
        <f>(L41+O41+R41)/3</f>
        <v>27.666666666666668</v>
      </c>
      <c r="V41" s="13">
        <v>70</v>
      </c>
      <c r="W41" s="14">
        <f>((I41*J41)+(U41*V41))/100</f>
        <v>27.616666666666671</v>
      </c>
    </row>
    <row r="42" spans="1:23" x14ac:dyDescent="0.25">
      <c r="A42" t="s">
        <v>90</v>
      </c>
      <c r="B42" t="s">
        <v>91</v>
      </c>
      <c r="C42" s="24" t="s">
        <v>25</v>
      </c>
      <c r="D42" s="24">
        <v>34</v>
      </c>
      <c r="E42" s="27" t="s">
        <v>49</v>
      </c>
      <c r="F42" s="24" t="s">
        <v>15</v>
      </c>
      <c r="G42" s="24">
        <v>27</v>
      </c>
      <c r="H42" s="31" t="s">
        <v>10</v>
      </c>
      <c r="I42" s="24">
        <v>30.5</v>
      </c>
      <c r="J42" s="1">
        <v>30</v>
      </c>
      <c r="K42" s="3" t="s">
        <v>368</v>
      </c>
      <c r="L42" s="4">
        <v>28</v>
      </c>
      <c r="M42" s="4">
        <v>4</v>
      </c>
      <c r="N42" s="3" t="s">
        <v>6</v>
      </c>
      <c r="O42" s="4">
        <v>24</v>
      </c>
      <c r="P42" s="4">
        <v>4</v>
      </c>
      <c r="Q42" s="3" t="s">
        <v>376</v>
      </c>
      <c r="R42" s="4">
        <v>27</v>
      </c>
      <c r="S42" s="4">
        <v>4</v>
      </c>
      <c r="T42" s="13">
        <f>(M42+P42+S42)/3</f>
        <v>4</v>
      </c>
      <c r="U42" s="14">
        <f>(L42+O42+R42)/3</f>
        <v>26.333333333333332</v>
      </c>
      <c r="V42" s="13">
        <v>70</v>
      </c>
      <c r="W42" s="14">
        <f>((I42*J42)+(U42*V42))/100</f>
        <v>27.583333333333329</v>
      </c>
    </row>
    <row r="43" spans="1:23" x14ac:dyDescent="0.25">
      <c r="A43" t="s">
        <v>356</v>
      </c>
      <c r="B43" t="s">
        <v>317</v>
      </c>
      <c r="C43" s="24" t="s">
        <v>13</v>
      </c>
      <c r="D43" s="24">
        <v>22</v>
      </c>
      <c r="E43" s="27" t="s">
        <v>10</v>
      </c>
      <c r="F43" s="24" t="s">
        <v>39</v>
      </c>
      <c r="G43" s="24">
        <v>26</v>
      </c>
      <c r="H43" s="31" t="s">
        <v>10</v>
      </c>
      <c r="I43" s="24">
        <v>24</v>
      </c>
      <c r="J43" s="1">
        <v>30</v>
      </c>
      <c r="K43" s="3" t="s">
        <v>372</v>
      </c>
      <c r="L43" s="4">
        <v>27</v>
      </c>
      <c r="M43" s="4">
        <v>4</v>
      </c>
      <c r="N43" s="3" t="s">
        <v>6</v>
      </c>
      <c r="O43" s="4">
        <v>30</v>
      </c>
      <c r="P43" s="4">
        <v>4</v>
      </c>
      <c r="Q43" s="3" t="s">
        <v>377</v>
      </c>
      <c r="R43" s="4">
        <v>28</v>
      </c>
      <c r="S43" s="4">
        <v>4</v>
      </c>
      <c r="T43" s="13">
        <f>(M43+P43+S43)/3</f>
        <v>4</v>
      </c>
      <c r="U43" s="14">
        <f>(L43+O43+R43)/3</f>
        <v>28.333333333333332</v>
      </c>
      <c r="V43" s="13">
        <v>70</v>
      </c>
      <c r="W43" s="14">
        <f>((I43*J43)+(U43*V43))/100</f>
        <v>27.033333333333331</v>
      </c>
    </row>
    <row r="44" spans="1:23" x14ac:dyDescent="0.25">
      <c r="A44" s="7" t="s">
        <v>247</v>
      </c>
      <c r="B44" t="s">
        <v>248</v>
      </c>
      <c r="C44" s="24" t="s">
        <v>15</v>
      </c>
      <c r="D44" s="24">
        <v>27</v>
      </c>
      <c r="E44" s="27" t="s">
        <v>10</v>
      </c>
      <c r="F44" s="24" t="s">
        <v>31</v>
      </c>
      <c r="G44" s="24">
        <v>24</v>
      </c>
      <c r="H44" s="31" t="s">
        <v>10</v>
      </c>
      <c r="I44" s="24">
        <v>25.5</v>
      </c>
      <c r="J44" s="1">
        <v>30</v>
      </c>
      <c r="K44" s="3" t="s">
        <v>368</v>
      </c>
      <c r="L44" s="4">
        <v>28</v>
      </c>
      <c r="M44" s="4">
        <v>4</v>
      </c>
      <c r="N44" s="3" t="s">
        <v>6</v>
      </c>
      <c r="O44" s="4">
        <v>28</v>
      </c>
      <c r="P44" s="4">
        <v>4</v>
      </c>
      <c r="Q44" s="3" t="s">
        <v>376</v>
      </c>
      <c r="R44" s="4">
        <v>27</v>
      </c>
      <c r="S44" s="4">
        <v>4</v>
      </c>
      <c r="T44" s="13">
        <f>(M44+P44+S44)/3</f>
        <v>4</v>
      </c>
      <c r="U44" s="14">
        <f>(L44+O44+R44)/3</f>
        <v>27.666666666666668</v>
      </c>
      <c r="V44" s="13">
        <v>70</v>
      </c>
      <c r="W44" s="14">
        <f>((I44*J44)+(U44*V44))/100</f>
        <v>27.016666666666669</v>
      </c>
    </row>
    <row r="45" spans="1:23" x14ac:dyDescent="0.25">
      <c r="A45" t="s">
        <v>205</v>
      </c>
      <c r="B45" t="s">
        <v>206</v>
      </c>
      <c r="C45" s="24" t="s">
        <v>28</v>
      </c>
      <c r="D45" s="24">
        <v>29</v>
      </c>
      <c r="E45" s="27" t="s">
        <v>10</v>
      </c>
      <c r="F45" s="24" t="s">
        <v>52</v>
      </c>
      <c r="G45" s="24">
        <v>32</v>
      </c>
      <c r="H45" s="31" t="s">
        <v>10</v>
      </c>
      <c r="I45" s="24">
        <v>30.5</v>
      </c>
      <c r="J45" s="1">
        <v>30</v>
      </c>
      <c r="K45" s="3" t="s">
        <v>9</v>
      </c>
      <c r="L45" s="4">
        <v>23</v>
      </c>
      <c r="M45" s="4">
        <v>4</v>
      </c>
      <c r="N45" s="3" t="s">
        <v>371</v>
      </c>
      <c r="O45" s="4">
        <v>28</v>
      </c>
      <c r="P45" s="4">
        <v>4</v>
      </c>
      <c r="Q45" s="3"/>
      <c r="R45" s="4"/>
      <c r="S45" s="4"/>
      <c r="T45" s="13">
        <f>(M45+P45)/2</f>
        <v>4</v>
      </c>
      <c r="U45" s="13">
        <f>(L45+O45)/2</f>
        <v>25.5</v>
      </c>
      <c r="V45" s="13">
        <v>70</v>
      </c>
      <c r="W45" s="14">
        <f>((I45*J45)+(U45*V45))/100</f>
        <v>27</v>
      </c>
    </row>
    <row r="46" spans="1:23" x14ac:dyDescent="0.25">
      <c r="A46" t="s">
        <v>187</v>
      </c>
      <c r="B46" t="s">
        <v>188</v>
      </c>
      <c r="C46" s="24" t="s">
        <v>52</v>
      </c>
      <c r="D46" s="24">
        <v>30</v>
      </c>
      <c r="E46" s="27" t="s">
        <v>10</v>
      </c>
      <c r="F46" s="24" t="s">
        <v>31</v>
      </c>
      <c r="G46" s="24">
        <v>28</v>
      </c>
      <c r="H46" s="31" t="s">
        <v>10</v>
      </c>
      <c r="I46" s="24">
        <v>29</v>
      </c>
      <c r="J46" s="1">
        <v>30</v>
      </c>
      <c r="K46" s="3" t="s">
        <v>372</v>
      </c>
      <c r="L46" s="4">
        <v>28</v>
      </c>
      <c r="M46" s="4">
        <v>4</v>
      </c>
      <c r="N46" s="3" t="s">
        <v>6</v>
      </c>
      <c r="O46" s="4">
        <v>23</v>
      </c>
      <c r="P46" s="4">
        <v>4</v>
      </c>
      <c r="Q46" s="3" t="s">
        <v>377</v>
      </c>
      <c r="R46" s="4">
        <v>27</v>
      </c>
      <c r="S46" s="4">
        <v>4</v>
      </c>
      <c r="T46" s="13">
        <f>(M46+P46+S46)/3</f>
        <v>4</v>
      </c>
      <c r="U46" s="13">
        <f>(L46+O46+R46)/3</f>
        <v>26</v>
      </c>
      <c r="V46" s="13">
        <v>70</v>
      </c>
      <c r="W46" s="14">
        <f>((I46*J46)+(U46*V46))/100</f>
        <v>26.9</v>
      </c>
    </row>
    <row r="47" spans="1:23" x14ac:dyDescent="0.25">
      <c r="A47" t="s">
        <v>98</v>
      </c>
      <c r="B47" t="s">
        <v>99</v>
      </c>
      <c r="C47" s="24" t="s">
        <v>6</v>
      </c>
      <c r="D47" s="24">
        <v>33</v>
      </c>
      <c r="E47" s="27" t="s">
        <v>10</v>
      </c>
      <c r="F47" s="24" t="s">
        <v>13</v>
      </c>
      <c r="G47" s="24">
        <v>28</v>
      </c>
      <c r="H47" s="31" t="s">
        <v>10</v>
      </c>
      <c r="I47" s="24">
        <v>30.5</v>
      </c>
      <c r="J47" s="1">
        <v>30</v>
      </c>
      <c r="K47" s="3" t="s">
        <v>9</v>
      </c>
      <c r="L47" s="4">
        <v>23</v>
      </c>
      <c r="M47" s="4">
        <v>4</v>
      </c>
      <c r="N47" s="3" t="s">
        <v>363</v>
      </c>
      <c r="O47" s="4">
        <v>27</v>
      </c>
      <c r="P47" s="4">
        <v>4</v>
      </c>
      <c r="Q47" s="3"/>
      <c r="R47" s="4"/>
      <c r="S47" s="4"/>
      <c r="T47" s="13">
        <f>(M47+P47)/2</f>
        <v>4</v>
      </c>
      <c r="U47" s="13">
        <f>(L47+O47)/2</f>
        <v>25</v>
      </c>
      <c r="V47" s="13">
        <v>70</v>
      </c>
      <c r="W47" s="14">
        <f>((I47*J47)+(U47*V47))/100</f>
        <v>26.65</v>
      </c>
    </row>
    <row r="48" spans="1:23" x14ac:dyDescent="0.25">
      <c r="A48" t="s">
        <v>326</v>
      </c>
      <c r="B48" t="s">
        <v>327</v>
      </c>
      <c r="C48" s="24" t="s">
        <v>9</v>
      </c>
      <c r="D48" s="24">
        <v>15</v>
      </c>
      <c r="E48" s="27" t="s">
        <v>8</v>
      </c>
      <c r="F48" s="24" t="s">
        <v>52</v>
      </c>
      <c r="G48" s="24">
        <v>26</v>
      </c>
      <c r="H48" s="31" t="s">
        <v>10</v>
      </c>
      <c r="I48" s="24">
        <v>20.5</v>
      </c>
      <c r="J48" s="1">
        <v>30</v>
      </c>
      <c r="K48" s="3" t="s">
        <v>9</v>
      </c>
      <c r="L48" s="4">
        <v>28</v>
      </c>
      <c r="M48" s="4">
        <v>4</v>
      </c>
      <c r="N48" s="3" t="s">
        <v>371</v>
      </c>
      <c r="O48" s="4">
        <v>27</v>
      </c>
      <c r="P48" s="4">
        <v>4</v>
      </c>
      <c r="Q48" s="3"/>
      <c r="R48" s="4"/>
      <c r="S48" s="4"/>
      <c r="T48" s="13">
        <f>(M48+P48)/2</f>
        <v>4</v>
      </c>
      <c r="U48" s="13">
        <f>(L48+O48)/2</f>
        <v>27.5</v>
      </c>
      <c r="V48" s="13">
        <v>70</v>
      </c>
      <c r="W48" s="14">
        <f>((I48*J48)+(U48*V48))/100</f>
        <v>25.4</v>
      </c>
    </row>
    <row r="49" spans="1:23" x14ac:dyDescent="0.25">
      <c r="A49" t="s">
        <v>330</v>
      </c>
      <c r="B49" t="s">
        <v>331</v>
      </c>
      <c r="C49" s="24" t="s">
        <v>15</v>
      </c>
      <c r="D49" s="24">
        <v>32</v>
      </c>
      <c r="E49" s="27" t="s">
        <v>10</v>
      </c>
      <c r="F49" s="24" t="s">
        <v>28</v>
      </c>
      <c r="G49" s="24">
        <v>17</v>
      </c>
      <c r="H49" s="31" t="s">
        <v>8</v>
      </c>
      <c r="I49" s="24">
        <v>24.5</v>
      </c>
      <c r="J49" s="1">
        <v>30</v>
      </c>
      <c r="K49" s="3" t="s">
        <v>9</v>
      </c>
      <c r="L49" s="4">
        <v>25</v>
      </c>
      <c r="M49" s="4">
        <v>4</v>
      </c>
      <c r="N49" s="3" t="s">
        <v>371</v>
      </c>
      <c r="O49" s="4">
        <v>26</v>
      </c>
      <c r="P49" s="4">
        <v>4</v>
      </c>
      <c r="Q49" s="3"/>
      <c r="R49" s="4"/>
      <c r="S49" s="4"/>
      <c r="T49" s="13">
        <f>(M49+P49)/2</f>
        <v>4</v>
      </c>
      <c r="U49" s="13">
        <f>(L49+O49)/2</f>
        <v>25.5</v>
      </c>
      <c r="V49" s="13">
        <v>70</v>
      </c>
      <c r="W49" s="14">
        <f>((I49*J49)+(U49*V49))/100</f>
        <v>25.2</v>
      </c>
    </row>
    <row r="50" spans="1:23" x14ac:dyDescent="0.25">
      <c r="A50" t="s">
        <v>324</v>
      </c>
      <c r="B50" t="s">
        <v>325</v>
      </c>
      <c r="C50" s="24" t="s">
        <v>15</v>
      </c>
      <c r="D50" s="24">
        <v>23</v>
      </c>
      <c r="E50" s="27" t="s">
        <v>8</v>
      </c>
      <c r="F50" s="24" t="s">
        <v>9</v>
      </c>
      <c r="G50" s="24">
        <v>23</v>
      </c>
      <c r="H50" s="31" t="s">
        <v>8</v>
      </c>
      <c r="I50" s="24">
        <v>23</v>
      </c>
      <c r="J50" s="1">
        <v>30</v>
      </c>
      <c r="K50" s="3" t="s">
        <v>52</v>
      </c>
      <c r="L50" s="4">
        <v>29</v>
      </c>
      <c r="M50" s="4">
        <v>4</v>
      </c>
      <c r="N50" s="3" t="s">
        <v>374</v>
      </c>
      <c r="O50" s="4">
        <v>29</v>
      </c>
      <c r="P50" s="4">
        <v>4</v>
      </c>
      <c r="Q50" s="3" t="s">
        <v>378</v>
      </c>
      <c r="R50" s="4"/>
      <c r="S50" s="4">
        <v>4</v>
      </c>
      <c r="T50" s="13">
        <f>(M50+P50+S50)/3</f>
        <v>4</v>
      </c>
      <c r="U50" s="14">
        <f>(L50+O50+R50)/3</f>
        <v>19.333333333333332</v>
      </c>
      <c r="V50" s="13">
        <v>70</v>
      </c>
      <c r="W50" s="14">
        <f>((I50*J50)+(U50*V50))/100</f>
        <v>20.433333333333334</v>
      </c>
    </row>
    <row r="51" spans="1:23" x14ac:dyDescent="0.25">
      <c r="A51" t="s">
        <v>110</v>
      </c>
      <c r="B51" t="s">
        <v>111</v>
      </c>
      <c r="C51" s="24" t="s">
        <v>6</v>
      </c>
      <c r="D51" s="24">
        <v>33</v>
      </c>
      <c r="E51" s="27" t="s">
        <v>10</v>
      </c>
      <c r="F51" s="24" t="s">
        <v>17</v>
      </c>
      <c r="G51" s="24">
        <v>36</v>
      </c>
      <c r="H51" s="31" t="s">
        <v>58</v>
      </c>
      <c r="I51" s="24">
        <v>34.5</v>
      </c>
      <c r="J51" s="1">
        <v>30</v>
      </c>
      <c r="K51" s="3" t="s">
        <v>368</v>
      </c>
      <c r="L51" s="4">
        <v>27</v>
      </c>
      <c r="M51" s="4">
        <v>3.5</v>
      </c>
      <c r="N51" s="3" t="s">
        <v>369</v>
      </c>
      <c r="O51" s="4">
        <v>29</v>
      </c>
      <c r="P51" s="4">
        <v>4</v>
      </c>
      <c r="Q51" s="3" t="s">
        <v>370</v>
      </c>
      <c r="R51" s="4">
        <v>30</v>
      </c>
      <c r="S51" s="4">
        <v>4</v>
      </c>
      <c r="T51" s="14">
        <f>(M51+P51+S51)/3</f>
        <v>3.8333333333333335</v>
      </c>
      <c r="U51" s="14">
        <f>(L51+O51+R51)/3</f>
        <v>28.666666666666668</v>
      </c>
      <c r="V51" s="13">
        <v>70</v>
      </c>
      <c r="W51" s="14">
        <f>((I51*J51)+(U51*V51))/100</f>
        <v>30.416666666666671</v>
      </c>
    </row>
    <row r="52" spans="1:23" x14ac:dyDescent="0.25">
      <c r="A52" s="7" t="s">
        <v>272</v>
      </c>
      <c r="B52" t="s">
        <v>273</v>
      </c>
      <c r="C52" s="24" t="s">
        <v>17</v>
      </c>
      <c r="D52" s="24">
        <v>26</v>
      </c>
      <c r="E52" s="27" t="s">
        <v>58</v>
      </c>
      <c r="F52" s="24" t="s">
        <v>22</v>
      </c>
      <c r="G52" s="24">
        <v>33</v>
      </c>
      <c r="H52" s="31" t="s">
        <v>10</v>
      </c>
      <c r="I52" s="24">
        <v>29.5</v>
      </c>
      <c r="J52" s="1">
        <v>30</v>
      </c>
      <c r="K52" s="3" t="s">
        <v>368</v>
      </c>
      <c r="L52" s="4">
        <v>29</v>
      </c>
      <c r="M52" s="4">
        <v>3.5</v>
      </c>
      <c r="N52" s="3" t="s">
        <v>369</v>
      </c>
      <c r="O52" s="4">
        <v>29</v>
      </c>
      <c r="P52" s="4">
        <v>4</v>
      </c>
      <c r="Q52" s="3" t="s">
        <v>370</v>
      </c>
      <c r="R52" s="4">
        <v>28</v>
      </c>
      <c r="S52" s="4">
        <v>4</v>
      </c>
      <c r="T52" s="14">
        <f>(M52+P52+S52)/3</f>
        <v>3.8333333333333335</v>
      </c>
      <c r="U52" s="14">
        <f>(L52+O52+R52)/3</f>
        <v>28.666666666666668</v>
      </c>
      <c r="V52" s="13">
        <v>70</v>
      </c>
      <c r="W52" s="14">
        <f>((I52*J52)+(U52*V52))/100</f>
        <v>28.916666666666671</v>
      </c>
    </row>
    <row r="53" spans="1:23" x14ac:dyDescent="0.25">
      <c r="A53" s="7" t="s">
        <v>352</v>
      </c>
      <c r="B53" t="s">
        <v>267</v>
      </c>
      <c r="C53" s="24" t="s">
        <v>13</v>
      </c>
      <c r="D53" s="24">
        <v>27</v>
      </c>
      <c r="E53" s="27" t="s">
        <v>10</v>
      </c>
      <c r="F53" s="24" t="s">
        <v>39</v>
      </c>
      <c r="G53" s="24">
        <v>28</v>
      </c>
      <c r="H53" s="31" t="s">
        <v>10</v>
      </c>
      <c r="I53" s="24">
        <v>27.5</v>
      </c>
      <c r="J53" s="1">
        <v>30</v>
      </c>
      <c r="K53" s="3" t="s">
        <v>368</v>
      </c>
      <c r="L53" s="4">
        <v>28</v>
      </c>
      <c r="M53" s="4">
        <v>3.5</v>
      </c>
      <c r="N53" s="3" t="s">
        <v>6</v>
      </c>
      <c r="O53" s="4">
        <v>30</v>
      </c>
      <c r="P53" s="4">
        <v>4</v>
      </c>
      <c r="Q53" s="3" t="s">
        <v>6</v>
      </c>
      <c r="R53" s="4">
        <v>30</v>
      </c>
      <c r="S53" s="4">
        <v>4</v>
      </c>
      <c r="T53" s="14">
        <f>(M53+P53+S53)/3</f>
        <v>3.8333333333333335</v>
      </c>
      <c r="U53" s="14">
        <f>(L53+O53+R53)/3</f>
        <v>29.333333333333332</v>
      </c>
      <c r="V53" s="13">
        <v>70</v>
      </c>
      <c r="W53" s="14">
        <f>((I53*J53)+(U53*V53))/100</f>
        <v>28.783333333333331</v>
      </c>
    </row>
    <row r="54" spans="1:23" x14ac:dyDescent="0.25">
      <c r="A54" s="7" t="s">
        <v>16</v>
      </c>
      <c r="B54" t="s">
        <v>19</v>
      </c>
      <c r="C54" s="24" t="s">
        <v>15</v>
      </c>
      <c r="D54" s="24">
        <v>26</v>
      </c>
      <c r="E54" s="27" t="s">
        <v>10</v>
      </c>
      <c r="F54" s="24" t="s">
        <v>17</v>
      </c>
      <c r="G54" s="24">
        <v>24</v>
      </c>
      <c r="H54" s="31" t="s">
        <v>18</v>
      </c>
      <c r="I54" s="24">
        <v>25</v>
      </c>
      <c r="J54" s="1">
        <v>30</v>
      </c>
      <c r="K54" s="3" t="s">
        <v>368</v>
      </c>
      <c r="L54" s="4">
        <v>26</v>
      </c>
      <c r="M54" s="4">
        <v>3.5</v>
      </c>
      <c r="N54" s="3" t="s">
        <v>6</v>
      </c>
      <c r="O54" s="4">
        <v>26</v>
      </c>
      <c r="P54" s="4">
        <v>4</v>
      </c>
      <c r="Q54" s="3" t="s">
        <v>376</v>
      </c>
      <c r="R54" s="4">
        <v>29</v>
      </c>
      <c r="S54" s="4">
        <v>4</v>
      </c>
      <c r="T54" s="14">
        <f>(M54+P54+S54)/3</f>
        <v>3.8333333333333335</v>
      </c>
      <c r="U54" s="13">
        <f>(L54+O54+R54)/3</f>
        <v>27</v>
      </c>
      <c r="V54" s="13">
        <v>70</v>
      </c>
      <c r="W54" s="14">
        <f>((I54*J54)+(U54*V54))/100</f>
        <v>26.4</v>
      </c>
    </row>
    <row r="55" spans="1:23" x14ac:dyDescent="0.25">
      <c r="A55" s="7" t="s">
        <v>86</v>
      </c>
      <c r="B55" t="s">
        <v>87</v>
      </c>
      <c r="C55" s="24" t="s">
        <v>9</v>
      </c>
      <c r="D55" s="24">
        <v>34</v>
      </c>
      <c r="E55" s="27" t="s">
        <v>10</v>
      </c>
      <c r="F55" s="24" t="s">
        <v>28</v>
      </c>
      <c r="G55" s="24">
        <v>36</v>
      </c>
      <c r="H55" s="31" t="s">
        <v>10</v>
      </c>
      <c r="I55" s="24">
        <v>35</v>
      </c>
      <c r="J55" s="1">
        <v>30</v>
      </c>
      <c r="K55" s="3" t="s">
        <v>375</v>
      </c>
      <c r="L55" s="4">
        <v>28</v>
      </c>
      <c r="M55" s="4">
        <v>3</v>
      </c>
      <c r="N55" s="3" t="s">
        <v>25</v>
      </c>
      <c r="O55" s="4">
        <v>30</v>
      </c>
      <c r="P55" s="4">
        <v>4</v>
      </c>
      <c r="Q55" s="3" t="s">
        <v>367</v>
      </c>
      <c r="R55" s="4">
        <v>30</v>
      </c>
      <c r="S55" s="4">
        <v>4</v>
      </c>
      <c r="T55" s="14">
        <f>(M55+P55+S55)/3</f>
        <v>3.6666666666666665</v>
      </c>
      <c r="U55" s="14">
        <f>(L55+O55+R55)/3</f>
        <v>29.333333333333332</v>
      </c>
      <c r="V55" s="13">
        <v>70</v>
      </c>
      <c r="W55" s="14">
        <f>((I55*J55)+(U55*V55))/100</f>
        <v>31.033333333333331</v>
      </c>
    </row>
    <row r="56" spans="1:23" x14ac:dyDescent="0.25">
      <c r="A56" t="s">
        <v>201</v>
      </c>
      <c r="B56" t="s">
        <v>202</v>
      </c>
      <c r="C56" s="24" t="s">
        <v>44</v>
      </c>
      <c r="D56" s="24">
        <v>29</v>
      </c>
      <c r="E56" s="27" t="s">
        <v>58</v>
      </c>
      <c r="F56" s="24" t="s">
        <v>52</v>
      </c>
      <c r="G56" s="24">
        <v>32</v>
      </c>
      <c r="H56" s="31" t="s">
        <v>10</v>
      </c>
      <c r="I56" s="24">
        <v>30.5</v>
      </c>
      <c r="J56" s="1">
        <v>30</v>
      </c>
      <c r="K56" s="3" t="s">
        <v>372</v>
      </c>
      <c r="L56" s="4">
        <v>30</v>
      </c>
      <c r="M56" s="4">
        <v>4</v>
      </c>
      <c r="N56" s="3" t="s">
        <v>6</v>
      </c>
      <c r="O56" s="4">
        <v>30</v>
      </c>
      <c r="P56" s="4">
        <v>4</v>
      </c>
      <c r="Q56" s="3" t="s">
        <v>377</v>
      </c>
      <c r="R56" s="4">
        <v>28</v>
      </c>
      <c r="S56" s="4">
        <v>3</v>
      </c>
      <c r="T56" s="14">
        <f>(M56+P56+S56)/3</f>
        <v>3.6666666666666665</v>
      </c>
      <c r="U56" s="14">
        <f>(L56+O56+R56)/3</f>
        <v>29.333333333333332</v>
      </c>
      <c r="V56" s="13">
        <v>70</v>
      </c>
      <c r="W56" s="14">
        <f>((I56*J56)+(U56*V56))/100</f>
        <v>29.68333333333333</v>
      </c>
    </row>
    <row r="57" spans="1:23" x14ac:dyDescent="0.25">
      <c r="A57" s="7" t="s">
        <v>381</v>
      </c>
      <c r="B57" t="s">
        <v>54</v>
      </c>
      <c r="C57" s="24" t="s">
        <v>9</v>
      </c>
      <c r="D57" s="24">
        <v>37</v>
      </c>
      <c r="E57" s="27" t="s">
        <v>10</v>
      </c>
      <c r="F57" s="24" t="s">
        <v>13</v>
      </c>
      <c r="G57" s="24">
        <v>28</v>
      </c>
      <c r="H57" s="31" t="s">
        <v>10</v>
      </c>
      <c r="I57" s="24">
        <v>32.5</v>
      </c>
      <c r="J57" s="1">
        <v>30</v>
      </c>
      <c r="K57" s="3" t="s">
        <v>375</v>
      </c>
      <c r="L57" s="4">
        <v>26</v>
      </c>
      <c r="M57" s="4">
        <v>3</v>
      </c>
      <c r="N57" s="3" t="s">
        <v>25</v>
      </c>
      <c r="O57" s="4">
        <v>29</v>
      </c>
      <c r="P57" s="4">
        <v>4</v>
      </c>
      <c r="Q57" s="3" t="s">
        <v>367</v>
      </c>
      <c r="R57" s="4">
        <v>30</v>
      </c>
      <c r="S57" s="4">
        <v>4</v>
      </c>
      <c r="T57" s="14">
        <f>(M57+P57+S57)/3</f>
        <v>3.6666666666666665</v>
      </c>
      <c r="U57" s="14">
        <f>(L57+O57+R57)/3</f>
        <v>28.333333333333332</v>
      </c>
      <c r="V57" s="13">
        <v>70</v>
      </c>
      <c r="W57" s="14">
        <f>((I57*J57)+(U57*V57))/100</f>
        <v>29.583333333333329</v>
      </c>
    </row>
    <row r="58" spans="1:23" x14ac:dyDescent="0.25">
      <c r="A58" t="s">
        <v>138</v>
      </c>
      <c r="B58" t="s">
        <v>139</v>
      </c>
      <c r="C58" s="24" t="s">
        <v>6</v>
      </c>
      <c r="D58" s="24">
        <v>32</v>
      </c>
      <c r="E58" s="27" t="s">
        <v>10</v>
      </c>
      <c r="F58" s="24" t="s">
        <v>25</v>
      </c>
      <c r="G58" s="24">
        <v>31</v>
      </c>
      <c r="H58" s="31" t="s">
        <v>49</v>
      </c>
      <c r="I58" s="24">
        <v>31.5</v>
      </c>
      <c r="J58" s="1">
        <v>30</v>
      </c>
      <c r="K58" s="3" t="s">
        <v>373</v>
      </c>
      <c r="L58" s="4">
        <v>30</v>
      </c>
      <c r="M58" s="4">
        <v>4</v>
      </c>
      <c r="N58" s="3" t="s">
        <v>28</v>
      </c>
      <c r="O58" s="4">
        <v>26</v>
      </c>
      <c r="P58" s="4">
        <v>3</v>
      </c>
      <c r="Q58" s="3" t="s">
        <v>377</v>
      </c>
      <c r="R58" s="4">
        <v>30</v>
      </c>
      <c r="S58" s="4">
        <v>4</v>
      </c>
      <c r="T58" s="14">
        <f>(M58+P58+S58)/3</f>
        <v>3.6666666666666665</v>
      </c>
      <c r="U58" s="14">
        <f>(L58+O58+R58)/3</f>
        <v>28.666666666666668</v>
      </c>
      <c r="V58" s="13">
        <v>70</v>
      </c>
      <c r="W58" s="14">
        <f>((I58*J58)+(U58*V58))/100</f>
        <v>29.516666666666669</v>
      </c>
    </row>
    <row r="59" spans="1:23" x14ac:dyDescent="0.25">
      <c r="A59" s="7" t="s">
        <v>210</v>
      </c>
      <c r="B59" t="s">
        <v>211</v>
      </c>
      <c r="C59" s="24" t="s">
        <v>13</v>
      </c>
      <c r="D59" s="24">
        <v>29</v>
      </c>
      <c r="E59" s="27" t="s">
        <v>10</v>
      </c>
      <c r="F59" s="24" t="s">
        <v>17</v>
      </c>
      <c r="G59" s="24">
        <v>31</v>
      </c>
      <c r="H59" s="31" t="s">
        <v>58</v>
      </c>
      <c r="I59" s="24">
        <v>30</v>
      </c>
      <c r="J59" s="1">
        <v>30</v>
      </c>
      <c r="K59" s="3" t="s">
        <v>368</v>
      </c>
      <c r="L59" s="4">
        <v>26</v>
      </c>
      <c r="M59" s="4">
        <v>3</v>
      </c>
      <c r="N59" s="3" t="s">
        <v>369</v>
      </c>
      <c r="O59" s="4">
        <v>30</v>
      </c>
      <c r="P59" s="4">
        <v>4</v>
      </c>
      <c r="Q59" s="3" t="s">
        <v>370</v>
      </c>
      <c r="R59" s="4">
        <v>30</v>
      </c>
      <c r="S59" s="4">
        <v>4</v>
      </c>
      <c r="T59" s="14">
        <f>(M59+P59+S59)/3</f>
        <v>3.6666666666666665</v>
      </c>
      <c r="U59" s="14">
        <f>(L59+O59+R59)/3</f>
        <v>28.666666666666668</v>
      </c>
      <c r="V59" s="13">
        <v>70</v>
      </c>
      <c r="W59" s="14">
        <f>((I59*J59)+(U59*V59))/100</f>
        <v>29.06666666666667</v>
      </c>
    </row>
    <row r="60" spans="1:23" x14ac:dyDescent="0.25">
      <c r="A60" s="7" t="s">
        <v>7</v>
      </c>
      <c r="B60" t="s">
        <v>11</v>
      </c>
      <c r="C60" s="24" t="s">
        <v>6</v>
      </c>
      <c r="D60" s="24">
        <v>29</v>
      </c>
      <c r="E60" s="27" t="s">
        <v>8</v>
      </c>
      <c r="F60" s="24" t="s">
        <v>9</v>
      </c>
      <c r="G60" s="24">
        <v>31</v>
      </c>
      <c r="H60" s="31" t="s">
        <v>10</v>
      </c>
      <c r="I60" s="24">
        <v>30</v>
      </c>
      <c r="J60" s="1">
        <v>30</v>
      </c>
      <c r="K60" s="3" t="s">
        <v>373</v>
      </c>
      <c r="L60" s="4">
        <v>29</v>
      </c>
      <c r="M60" s="4">
        <v>4</v>
      </c>
      <c r="N60" s="3" t="s">
        <v>28</v>
      </c>
      <c r="O60" s="4">
        <v>29</v>
      </c>
      <c r="P60" s="4">
        <v>4</v>
      </c>
      <c r="Q60" s="3" t="s">
        <v>377</v>
      </c>
      <c r="R60" s="4">
        <v>28</v>
      </c>
      <c r="S60" s="4">
        <v>3</v>
      </c>
      <c r="T60" s="14">
        <f>(M60+P60+S60)/3</f>
        <v>3.6666666666666665</v>
      </c>
      <c r="U60" s="14">
        <f>(L60+O60+R60)/3</f>
        <v>28.666666666666668</v>
      </c>
      <c r="V60" s="13">
        <v>70</v>
      </c>
      <c r="W60" s="14">
        <f>((I60*J60)+(U60*V60))/100</f>
        <v>29.06666666666667</v>
      </c>
    </row>
    <row r="61" spans="1:23" x14ac:dyDescent="0.25">
      <c r="A61" s="7" t="s">
        <v>122</v>
      </c>
      <c r="B61" t="s">
        <v>123</v>
      </c>
      <c r="C61" s="24" t="s">
        <v>6</v>
      </c>
      <c r="D61" s="24">
        <v>32</v>
      </c>
      <c r="E61" s="27" t="s">
        <v>10</v>
      </c>
      <c r="F61" s="24" t="s">
        <v>25</v>
      </c>
      <c r="G61" s="24">
        <v>32</v>
      </c>
      <c r="H61" s="31" t="s">
        <v>49</v>
      </c>
      <c r="I61" s="24">
        <v>32</v>
      </c>
      <c r="J61" s="1">
        <v>30</v>
      </c>
      <c r="K61" s="3" t="s">
        <v>380</v>
      </c>
      <c r="L61" s="4">
        <v>28</v>
      </c>
      <c r="M61" s="4">
        <v>4</v>
      </c>
      <c r="N61" s="3" t="s">
        <v>22</v>
      </c>
      <c r="O61" s="4">
        <v>25</v>
      </c>
      <c r="P61" s="4">
        <v>3</v>
      </c>
      <c r="Q61" s="3" t="s">
        <v>370</v>
      </c>
      <c r="R61" s="4">
        <v>30</v>
      </c>
      <c r="S61" s="4">
        <v>4</v>
      </c>
      <c r="T61" s="14">
        <f>(M61+P61+S61)/3</f>
        <v>3.6666666666666665</v>
      </c>
      <c r="U61" s="14">
        <f>(L61+O61+R61)/3</f>
        <v>27.666666666666668</v>
      </c>
      <c r="V61" s="13">
        <v>70</v>
      </c>
      <c r="W61" s="14">
        <f>((I61*J61)+(U61*V61))/100</f>
        <v>28.966666666666669</v>
      </c>
    </row>
    <row r="62" spans="1:23" x14ac:dyDescent="0.25">
      <c r="A62" s="7" t="s">
        <v>57</v>
      </c>
      <c r="B62" t="s">
        <v>59</v>
      </c>
      <c r="C62" s="24" t="s">
        <v>44</v>
      </c>
      <c r="D62" s="24">
        <v>36</v>
      </c>
      <c r="E62" s="27" t="s">
        <v>58</v>
      </c>
      <c r="F62" s="24" t="s">
        <v>52</v>
      </c>
      <c r="G62" s="24">
        <v>32</v>
      </c>
      <c r="H62" s="31" t="s">
        <v>10</v>
      </c>
      <c r="I62" s="24">
        <v>34</v>
      </c>
      <c r="J62" s="1">
        <v>30</v>
      </c>
      <c r="K62" s="3" t="s">
        <v>17</v>
      </c>
      <c r="L62" s="4">
        <v>27</v>
      </c>
      <c r="M62" s="4">
        <v>3</v>
      </c>
      <c r="N62" s="3" t="s">
        <v>15</v>
      </c>
      <c r="O62" s="4">
        <v>22</v>
      </c>
      <c r="P62" s="4">
        <v>4</v>
      </c>
      <c r="Q62" s="3" t="s">
        <v>374</v>
      </c>
      <c r="R62" s="4">
        <v>29</v>
      </c>
      <c r="S62" s="4">
        <v>4</v>
      </c>
      <c r="T62" s="14">
        <f>(M62+P62+S62)/3</f>
        <v>3.6666666666666665</v>
      </c>
      <c r="U62" s="13">
        <f>(L62+O62+R62)/3</f>
        <v>26</v>
      </c>
      <c r="V62" s="13">
        <v>70</v>
      </c>
      <c r="W62" s="14">
        <f>((I62*J62)+(U62*V62))/100</f>
        <v>28.4</v>
      </c>
    </row>
    <row r="63" spans="1:23" x14ac:dyDescent="0.25">
      <c r="A63" s="7" t="s">
        <v>270</v>
      </c>
      <c r="B63" t="s">
        <v>271</v>
      </c>
      <c r="C63" s="24" t="s">
        <v>22</v>
      </c>
      <c r="D63" s="24">
        <v>26</v>
      </c>
      <c r="E63" s="27" t="s">
        <v>10</v>
      </c>
      <c r="F63" s="24" t="s">
        <v>9</v>
      </c>
      <c r="G63" s="24">
        <v>32</v>
      </c>
      <c r="H63" s="31" t="s">
        <v>10</v>
      </c>
      <c r="I63" s="24">
        <v>29</v>
      </c>
      <c r="J63" s="1">
        <v>30</v>
      </c>
      <c r="K63" s="3" t="s">
        <v>375</v>
      </c>
      <c r="L63" s="4">
        <v>25</v>
      </c>
      <c r="M63" s="4">
        <v>3</v>
      </c>
      <c r="N63" s="3" t="s">
        <v>25</v>
      </c>
      <c r="O63" s="4">
        <v>29</v>
      </c>
      <c r="P63" s="4">
        <v>4</v>
      </c>
      <c r="Q63" s="3" t="s">
        <v>367</v>
      </c>
      <c r="R63" s="4">
        <v>30</v>
      </c>
      <c r="S63" s="4">
        <v>4</v>
      </c>
      <c r="T63" s="14">
        <f>(M63+P63+S63)/3</f>
        <v>3.6666666666666665</v>
      </c>
      <c r="U63" s="13">
        <f>(L63+O63+R63)/3</f>
        <v>28</v>
      </c>
      <c r="V63" s="13">
        <v>70</v>
      </c>
      <c r="W63" s="14">
        <f>((I63*J63)+(U63*V63))/100</f>
        <v>28.3</v>
      </c>
    </row>
    <row r="64" spans="1:23" x14ac:dyDescent="0.25">
      <c r="A64" t="s">
        <v>179</v>
      </c>
      <c r="B64" t="s">
        <v>180</v>
      </c>
      <c r="C64" s="24" t="s">
        <v>44</v>
      </c>
      <c r="D64" s="24">
        <v>30</v>
      </c>
      <c r="E64" s="27" t="s">
        <v>45</v>
      </c>
      <c r="F64" s="24" t="s">
        <v>17</v>
      </c>
      <c r="G64" s="24">
        <v>30</v>
      </c>
      <c r="H64" s="31" t="s">
        <v>58</v>
      </c>
      <c r="I64" s="24">
        <v>30</v>
      </c>
      <c r="J64" s="1">
        <v>30</v>
      </c>
      <c r="K64" s="3" t="s">
        <v>373</v>
      </c>
      <c r="L64" s="4">
        <v>27</v>
      </c>
      <c r="M64" s="4">
        <v>4</v>
      </c>
      <c r="N64" s="3" t="s">
        <v>13</v>
      </c>
      <c r="O64" s="4">
        <v>28</v>
      </c>
      <c r="P64" s="4">
        <v>4</v>
      </c>
      <c r="Q64" s="3" t="s">
        <v>374</v>
      </c>
      <c r="R64" s="4">
        <v>27</v>
      </c>
      <c r="S64" s="4">
        <v>3</v>
      </c>
      <c r="T64" s="14">
        <f>(M64+P64+S64)/3</f>
        <v>3.6666666666666665</v>
      </c>
      <c r="U64" s="14">
        <f>(L64+O64+R64)/3</f>
        <v>27.333333333333332</v>
      </c>
      <c r="V64" s="13">
        <v>70</v>
      </c>
      <c r="W64" s="14">
        <f>((I64*J64)+(U64*V64))/100</f>
        <v>28.133333333333329</v>
      </c>
    </row>
    <row r="65" spans="1:23" x14ac:dyDescent="0.25">
      <c r="A65" s="7" t="s">
        <v>167</v>
      </c>
      <c r="B65" t="s">
        <v>168</v>
      </c>
      <c r="C65" s="24" t="s">
        <v>15</v>
      </c>
      <c r="D65" s="24">
        <v>30</v>
      </c>
      <c r="E65" s="27" t="s">
        <v>10</v>
      </c>
      <c r="F65" s="24" t="s">
        <v>28</v>
      </c>
      <c r="G65" s="24">
        <v>34</v>
      </c>
      <c r="H65" s="31" t="s">
        <v>10</v>
      </c>
      <c r="I65" s="24">
        <v>32</v>
      </c>
      <c r="J65" s="1">
        <v>30</v>
      </c>
      <c r="K65" s="3" t="s">
        <v>17</v>
      </c>
      <c r="L65" s="4">
        <v>26</v>
      </c>
      <c r="M65" s="4">
        <v>3</v>
      </c>
      <c r="N65" s="3" t="s">
        <v>15</v>
      </c>
      <c r="O65" s="4">
        <v>25</v>
      </c>
      <c r="P65" s="4">
        <v>4</v>
      </c>
      <c r="Q65" s="3" t="s">
        <v>374</v>
      </c>
      <c r="R65" s="4">
        <v>28</v>
      </c>
      <c r="S65" s="4">
        <v>4</v>
      </c>
      <c r="T65" s="14">
        <f>(M65+P65+S65)/3</f>
        <v>3.6666666666666665</v>
      </c>
      <c r="U65" s="14">
        <f>(L65+O65+R65)/3</f>
        <v>26.333333333333332</v>
      </c>
      <c r="V65" s="13">
        <v>70</v>
      </c>
      <c r="W65" s="14">
        <f>((I65*J65)+(U65*V65))/100</f>
        <v>28.033333333333331</v>
      </c>
    </row>
    <row r="66" spans="1:23" x14ac:dyDescent="0.25">
      <c r="A66" t="s">
        <v>320</v>
      </c>
      <c r="B66" t="s">
        <v>321</v>
      </c>
      <c r="C66" s="24" t="s">
        <v>6</v>
      </c>
      <c r="D66" s="24">
        <v>25</v>
      </c>
      <c r="E66" s="27" t="s">
        <v>8</v>
      </c>
      <c r="F66" s="24" t="s">
        <v>25</v>
      </c>
      <c r="G66" s="24">
        <v>27</v>
      </c>
      <c r="H66" s="31" t="s">
        <v>49</v>
      </c>
      <c r="I66" s="24">
        <v>26</v>
      </c>
      <c r="J66" s="1">
        <v>30</v>
      </c>
      <c r="K66" s="3" t="s">
        <v>366</v>
      </c>
      <c r="L66" s="4">
        <v>30</v>
      </c>
      <c r="M66" s="4">
        <v>4</v>
      </c>
      <c r="N66" s="3" t="s">
        <v>31</v>
      </c>
      <c r="O66" s="4">
        <v>26</v>
      </c>
      <c r="P66" s="4">
        <v>3</v>
      </c>
      <c r="Q66" s="3" t="s">
        <v>367</v>
      </c>
      <c r="R66" s="4">
        <v>30</v>
      </c>
      <c r="S66" s="4">
        <v>4</v>
      </c>
      <c r="T66" s="14">
        <f>(M66+P66+S66)/3</f>
        <v>3.6666666666666665</v>
      </c>
      <c r="U66" s="14">
        <f>(L66+O66+R66)/3</f>
        <v>28.666666666666668</v>
      </c>
      <c r="V66" s="13">
        <v>70</v>
      </c>
      <c r="W66" s="14">
        <f>((I66*J66)+(U66*V66))/100</f>
        <v>27.866666666666671</v>
      </c>
    </row>
    <row r="67" spans="1:23" x14ac:dyDescent="0.25">
      <c r="A67" s="7" t="s">
        <v>268</v>
      </c>
      <c r="B67" t="s">
        <v>269</v>
      </c>
      <c r="C67" s="24" t="s">
        <v>44</v>
      </c>
      <c r="D67" s="24">
        <v>26</v>
      </c>
      <c r="E67" s="27" t="s">
        <v>58</v>
      </c>
      <c r="F67" s="24" t="s">
        <v>13</v>
      </c>
      <c r="G67" s="24">
        <v>27</v>
      </c>
      <c r="H67" s="31" t="s">
        <v>10</v>
      </c>
      <c r="I67" s="24">
        <v>26.5</v>
      </c>
      <c r="J67" s="1">
        <v>30</v>
      </c>
      <c r="K67" s="3" t="s">
        <v>366</v>
      </c>
      <c r="L67" s="4">
        <v>29</v>
      </c>
      <c r="M67" s="4">
        <v>4</v>
      </c>
      <c r="N67" s="3" t="s">
        <v>31</v>
      </c>
      <c r="O67" s="4">
        <v>24</v>
      </c>
      <c r="P67" s="4">
        <v>3</v>
      </c>
      <c r="Q67" s="3" t="s">
        <v>367</v>
      </c>
      <c r="R67" s="4">
        <v>30</v>
      </c>
      <c r="S67" s="4">
        <v>4</v>
      </c>
      <c r="T67" s="14">
        <f>(M67+P67+S67)/3</f>
        <v>3.6666666666666665</v>
      </c>
      <c r="U67" s="14">
        <f>(L67+O67+R67)/3</f>
        <v>27.666666666666668</v>
      </c>
      <c r="V67" s="13">
        <v>70</v>
      </c>
      <c r="W67" s="14">
        <f>((I67*J67)+(U67*V67))/100</f>
        <v>27.31666666666667</v>
      </c>
    </row>
    <row r="68" spans="1:23" x14ac:dyDescent="0.25">
      <c r="A68" t="s">
        <v>136</v>
      </c>
      <c r="B68" t="s">
        <v>137</v>
      </c>
      <c r="C68" s="24" t="s">
        <v>6</v>
      </c>
      <c r="D68" s="24">
        <v>32</v>
      </c>
      <c r="E68" s="27" t="s">
        <v>10</v>
      </c>
      <c r="F68" s="24" t="s">
        <v>31</v>
      </c>
      <c r="G68" s="24">
        <v>28</v>
      </c>
      <c r="H68" s="31" t="s">
        <v>10</v>
      </c>
      <c r="I68" s="24">
        <v>30</v>
      </c>
      <c r="J68" s="1">
        <v>30</v>
      </c>
      <c r="K68" s="3" t="s">
        <v>373</v>
      </c>
      <c r="L68" s="4">
        <v>27</v>
      </c>
      <c r="M68" s="4">
        <v>4</v>
      </c>
      <c r="N68" s="3" t="s">
        <v>28</v>
      </c>
      <c r="O68" s="4">
        <v>22</v>
      </c>
      <c r="P68" s="4">
        <v>3</v>
      </c>
      <c r="Q68" s="3" t="s">
        <v>377</v>
      </c>
      <c r="R68" s="4">
        <v>29</v>
      </c>
      <c r="S68" s="4">
        <v>4</v>
      </c>
      <c r="T68" s="14">
        <f>(M68+P68+S68)/3</f>
        <v>3.6666666666666665</v>
      </c>
      <c r="U68" s="13">
        <f>(L68+O68+R68)/3</f>
        <v>26</v>
      </c>
      <c r="V68" s="13">
        <v>70</v>
      </c>
      <c r="W68" s="14">
        <f>((I68*J68)+(U68*V68))/100</f>
        <v>27.2</v>
      </c>
    </row>
    <row r="69" spans="1:23" x14ac:dyDescent="0.25">
      <c r="A69" s="7" t="s">
        <v>197</v>
      </c>
      <c r="B69" t="s">
        <v>198</v>
      </c>
      <c r="C69" s="24" t="s">
        <v>44</v>
      </c>
      <c r="D69" s="24">
        <v>29</v>
      </c>
      <c r="E69" s="27" t="s">
        <v>58</v>
      </c>
      <c r="F69" s="24" t="s">
        <v>17</v>
      </c>
      <c r="G69" s="24">
        <v>29</v>
      </c>
      <c r="H69" s="31" t="s">
        <v>58</v>
      </c>
      <c r="I69" s="24">
        <v>29</v>
      </c>
      <c r="J69" s="1">
        <v>30</v>
      </c>
      <c r="K69" s="3" t="s">
        <v>366</v>
      </c>
      <c r="L69" s="4">
        <v>30</v>
      </c>
      <c r="M69" s="4">
        <v>4</v>
      </c>
      <c r="N69" s="3" t="s">
        <v>44</v>
      </c>
      <c r="O69" s="4">
        <v>23</v>
      </c>
      <c r="P69" s="4">
        <v>3</v>
      </c>
      <c r="Q69" s="3" t="s">
        <v>378</v>
      </c>
      <c r="R69" s="4">
        <v>26</v>
      </c>
      <c r="S69" s="4">
        <v>4</v>
      </c>
      <c r="T69" s="14">
        <f>(M69+P69+S69)/3</f>
        <v>3.6666666666666665</v>
      </c>
      <c r="U69" s="14">
        <f>(L69+O69+R69)/3</f>
        <v>26.333333333333332</v>
      </c>
      <c r="V69" s="13">
        <v>70</v>
      </c>
      <c r="W69" s="14">
        <f>((I69*J69)+(U69*V69))/100</f>
        <v>27.133333333333329</v>
      </c>
    </row>
    <row r="70" spans="1:23" x14ac:dyDescent="0.25">
      <c r="A70" t="s">
        <v>318</v>
      </c>
      <c r="B70" t="s">
        <v>319</v>
      </c>
      <c r="C70" s="24" t="s">
        <v>22</v>
      </c>
      <c r="D70" s="24">
        <v>26</v>
      </c>
      <c r="E70" s="27" t="s">
        <v>8</v>
      </c>
      <c r="F70" s="24" t="s">
        <v>9</v>
      </c>
      <c r="G70" s="24">
        <v>24</v>
      </c>
      <c r="H70" s="31" t="s">
        <v>8</v>
      </c>
      <c r="I70" s="24">
        <v>25</v>
      </c>
      <c r="J70" s="1">
        <v>30</v>
      </c>
      <c r="K70" s="3" t="s">
        <v>373</v>
      </c>
      <c r="L70" s="4">
        <v>26</v>
      </c>
      <c r="M70" s="4">
        <v>3</v>
      </c>
      <c r="N70" s="3" t="s">
        <v>13</v>
      </c>
      <c r="O70" s="4">
        <v>29</v>
      </c>
      <c r="P70" s="4">
        <v>4</v>
      </c>
      <c r="Q70" s="3" t="s">
        <v>374</v>
      </c>
      <c r="R70" s="4">
        <v>29</v>
      </c>
      <c r="S70" s="4">
        <v>4</v>
      </c>
      <c r="T70" s="14">
        <f>(M70+P70+S70)/3</f>
        <v>3.6666666666666665</v>
      </c>
      <c r="U70" s="13">
        <f>(L70+O70+R70)/3</f>
        <v>28</v>
      </c>
      <c r="V70" s="13">
        <v>70</v>
      </c>
      <c r="W70" s="14">
        <f>((I70*J70)+(U70*V70))/100</f>
        <v>27.1</v>
      </c>
    </row>
    <row r="71" spans="1:23" x14ac:dyDescent="0.25">
      <c r="A71" s="7" t="s">
        <v>30</v>
      </c>
      <c r="B71" t="s">
        <v>32</v>
      </c>
      <c r="C71" s="24" t="s">
        <v>13</v>
      </c>
      <c r="D71" s="24">
        <v>23</v>
      </c>
      <c r="E71" s="27" t="s">
        <v>8</v>
      </c>
      <c r="F71" s="24" t="s">
        <v>31</v>
      </c>
      <c r="G71" s="24">
        <v>25</v>
      </c>
      <c r="H71" s="31" t="s">
        <v>10</v>
      </c>
      <c r="I71" s="24">
        <v>24</v>
      </c>
      <c r="J71" s="1">
        <v>30</v>
      </c>
      <c r="K71" s="3" t="s">
        <v>366</v>
      </c>
      <c r="L71" s="4">
        <v>30</v>
      </c>
      <c r="M71" s="4">
        <v>4</v>
      </c>
      <c r="N71" s="3" t="s">
        <v>31</v>
      </c>
      <c r="O71" s="4">
        <v>25</v>
      </c>
      <c r="P71" s="4">
        <v>3</v>
      </c>
      <c r="Q71" s="3" t="s">
        <v>367</v>
      </c>
      <c r="R71" s="4">
        <v>30</v>
      </c>
      <c r="S71" s="4">
        <v>4</v>
      </c>
      <c r="T71" s="14">
        <f>(M71+P71+S71)/3</f>
        <v>3.6666666666666665</v>
      </c>
      <c r="U71" s="14">
        <f>(L71+O71+R71)/3</f>
        <v>28.333333333333332</v>
      </c>
      <c r="V71" s="13">
        <v>70</v>
      </c>
      <c r="W71" s="14">
        <f>((I71*J71)+(U71*V71))/100</f>
        <v>27.033333333333331</v>
      </c>
    </row>
    <row r="72" spans="1:23" x14ac:dyDescent="0.25">
      <c r="A72" t="s">
        <v>256</v>
      </c>
      <c r="B72" t="s">
        <v>257</v>
      </c>
      <c r="C72" s="24" t="s">
        <v>28</v>
      </c>
      <c r="D72" s="24">
        <v>27</v>
      </c>
      <c r="E72" s="27" t="s">
        <v>10</v>
      </c>
      <c r="F72" s="24" t="s">
        <v>17</v>
      </c>
      <c r="G72" s="24">
        <v>27</v>
      </c>
      <c r="H72" s="31" t="s">
        <v>58</v>
      </c>
      <c r="I72" s="24">
        <v>27</v>
      </c>
      <c r="J72" s="1">
        <v>30</v>
      </c>
      <c r="K72" s="3" t="s">
        <v>368</v>
      </c>
      <c r="L72" s="4">
        <v>21</v>
      </c>
      <c r="M72" s="4">
        <v>3</v>
      </c>
      <c r="N72" s="3" t="s">
        <v>369</v>
      </c>
      <c r="O72" s="4">
        <v>30</v>
      </c>
      <c r="P72" s="4">
        <v>4</v>
      </c>
      <c r="Q72" s="3" t="s">
        <v>370</v>
      </c>
      <c r="R72" s="4">
        <v>28</v>
      </c>
      <c r="S72" s="4">
        <v>4</v>
      </c>
      <c r="T72" s="14">
        <f>(M72+P72+S72)/3</f>
        <v>3.6666666666666665</v>
      </c>
      <c r="U72" s="14">
        <f>(L72+O72+R72)/3</f>
        <v>26.333333333333332</v>
      </c>
      <c r="V72" s="13">
        <v>70</v>
      </c>
      <c r="W72" s="14">
        <f>((I72*J72)+(U72*V72))/100</f>
        <v>26.533333333333331</v>
      </c>
    </row>
    <row r="73" spans="1:23" x14ac:dyDescent="0.25">
      <c r="A73" s="7" t="s">
        <v>379</v>
      </c>
      <c r="B73" t="s">
        <v>151</v>
      </c>
      <c r="C73" s="24" t="s">
        <v>13</v>
      </c>
      <c r="D73" s="24">
        <v>31</v>
      </c>
      <c r="E73" s="27" t="s">
        <v>10</v>
      </c>
      <c r="F73" s="24" t="s">
        <v>52</v>
      </c>
      <c r="G73" s="24">
        <v>24</v>
      </c>
      <c r="H73" s="31" t="s">
        <v>10</v>
      </c>
      <c r="I73" s="24">
        <v>27.5</v>
      </c>
      <c r="J73" s="1">
        <v>30</v>
      </c>
      <c r="K73" s="3" t="s">
        <v>380</v>
      </c>
      <c r="L73" s="4">
        <v>26</v>
      </c>
      <c r="M73" s="4">
        <v>3</v>
      </c>
      <c r="N73" s="3" t="s">
        <v>22</v>
      </c>
      <c r="O73" s="4">
        <v>28</v>
      </c>
      <c r="P73" s="4">
        <v>4</v>
      </c>
      <c r="Q73" s="3" t="s">
        <v>378</v>
      </c>
      <c r="R73" s="4">
        <v>24</v>
      </c>
      <c r="S73" s="4">
        <v>4</v>
      </c>
      <c r="T73" s="14">
        <f>(M73+P73+S73)/3</f>
        <v>3.6666666666666665</v>
      </c>
      <c r="U73" s="13">
        <f>(L73+O73+R73)/3</f>
        <v>26</v>
      </c>
      <c r="V73" s="13">
        <v>70</v>
      </c>
      <c r="W73" s="14">
        <f>((I73*J73)+(U73*V73))/100</f>
        <v>26.45</v>
      </c>
    </row>
    <row r="74" spans="1:23" x14ac:dyDescent="0.25">
      <c r="A74" t="s">
        <v>112</v>
      </c>
      <c r="B74" t="s">
        <v>113</v>
      </c>
      <c r="C74" s="24" t="s">
        <v>6</v>
      </c>
      <c r="D74" s="24">
        <v>33</v>
      </c>
      <c r="E74" s="27" t="s">
        <v>10</v>
      </c>
      <c r="F74" s="24" t="s">
        <v>13</v>
      </c>
      <c r="G74" s="24">
        <v>32</v>
      </c>
      <c r="H74" s="31" t="s">
        <v>10</v>
      </c>
      <c r="I74" s="24">
        <v>32.5</v>
      </c>
      <c r="J74" s="1">
        <v>30</v>
      </c>
      <c r="K74" s="3" t="s">
        <v>52</v>
      </c>
      <c r="L74" s="4">
        <v>27</v>
      </c>
      <c r="M74" s="4">
        <v>3</v>
      </c>
      <c r="N74" s="3" t="s">
        <v>371</v>
      </c>
      <c r="O74" s="4">
        <v>27</v>
      </c>
      <c r="P74" s="4">
        <v>4</v>
      </c>
      <c r="Q74" s="3"/>
      <c r="R74" s="4"/>
      <c r="S74" s="4"/>
      <c r="T74" s="13">
        <f>(M74+P74)/2</f>
        <v>3.5</v>
      </c>
      <c r="U74" s="13">
        <f>(L74+O74)/2</f>
        <v>27</v>
      </c>
      <c r="V74" s="13">
        <v>70</v>
      </c>
      <c r="W74" s="14">
        <f>((I74*J74)+(U74*V74))/100</f>
        <v>28.65</v>
      </c>
    </row>
    <row r="75" spans="1:23" x14ac:dyDescent="0.25">
      <c r="A75" t="s">
        <v>104</v>
      </c>
      <c r="B75" t="s">
        <v>105</v>
      </c>
      <c r="C75" s="24" t="s">
        <v>6</v>
      </c>
      <c r="D75" s="24">
        <v>33</v>
      </c>
      <c r="E75" s="27" t="s">
        <v>10</v>
      </c>
      <c r="F75" s="24" t="s">
        <v>52</v>
      </c>
      <c r="G75" s="24">
        <v>31</v>
      </c>
      <c r="H75" s="31" t="s">
        <v>10</v>
      </c>
      <c r="I75" s="24">
        <v>32</v>
      </c>
      <c r="J75" s="1">
        <v>30</v>
      </c>
      <c r="K75" s="3" t="s">
        <v>9</v>
      </c>
      <c r="L75" s="4">
        <v>24</v>
      </c>
      <c r="M75" s="4">
        <v>3</v>
      </c>
      <c r="N75" s="3" t="s">
        <v>378</v>
      </c>
      <c r="O75" s="4">
        <v>26</v>
      </c>
      <c r="P75" s="4">
        <v>4</v>
      </c>
      <c r="Q75" s="3"/>
      <c r="R75" s="4"/>
      <c r="S75" s="4"/>
      <c r="T75" s="13">
        <f>(M75+P75)/2</f>
        <v>3.5</v>
      </c>
      <c r="U75" s="13">
        <f>(L75+O75)/2</f>
        <v>25</v>
      </c>
      <c r="V75" s="13">
        <v>70</v>
      </c>
      <c r="W75" s="14">
        <f>((I75*J75)+(U75*V75))/100</f>
        <v>27.1</v>
      </c>
    </row>
    <row r="76" spans="1:23" x14ac:dyDescent="0.25">
      <c r="A76" t="s">
        <v>140</v>
      </c>
      <c r="B76" t="s">
        <v>141</v>
      </c>
      <c r="C76" s="24" t="s">
        <v>22</v>
      </c>
      <c r="D76" s="24">
        <v>32</v>
      </c>
      <c r="E76" s="27" t="s">
        <v>10</v>
      </c>
      <c r="F76" s="24" t="s">
        <v>17</v>
      </c>
      <c r="G76" s="24">
        <v>31</v>
      </c>
      <c r="H76" s="31" t="s">
        <v>58</v>
      </c>
      <c r="I76" s="24">
        <v>31.5</v>
      </c>
      <c r="J76" s="1">
        <v>30</v>
      </c>
      <c r="K76" s="3" t="s">
        <v>9</v>
      </c>
      <c r="L76" s="4">
        <v>21</v>
      </c>
      <c r="M76" s="4">
        <v>3</v>
      </c>
      <c r="N76" s="3" t="s">
        <v>371</v>
      </c>
      <c r="O76" s="4">
        <v>27</v>
      </c>
      <c r="P76" s="4">
        <v>4</v>
      </c>
      <c r="Q76" s="3"/>
      <c r="R76" s="4"/>
      <c r="S76" s="4"/>
      <c r="T76" s="13">
        <f>(M76+P76)/2</f>
        <v>3.5</v>
      </c>
      <c r="U76" s="13">
        <f>(L76+O76)/2</f>
        <v>24</v>
      </c>
      <c r="V76" s="13">
        <v>70</v>
      </c>
      <c r="W76" s="14">
        <f>((I76*J76)+(U76*V76))/100</f>
        <v>26.25</v>
      </c>
    </row>
    <row r="77" spans="1:23" x14ac:dyDescent="0.25">
      <c r="A77" t="s">
        <v>153</v>
      </c>
      <c r="B77" t="s">
        <v>154</v>
      </c>
      <c r="C77" s="24" t="s">
        <v>6</v>
      </c>
      <c r="D77" s="24">
        <v>31</v>
      </c>
      <c r="E77" s="27" t="s">
        <v>10</v>
      </c>
      <c r="F77" s="24" t="s">
        <v>17</v>
      </c>
      <c r="G77" s="24">
        <v>34</v>
      </c>
      <c r="H77" s="31" t="s">
        <v>58</v>
      </c>
      <c r="I77" s="24">
        <v>32.5</v>
      </c>
      <c r="J77" s="1">
        <v>30</v>
      </c>
      <c r="K77" s="3" t="s">
        <v>368</v>
      </c>
      <c r="L77" s="4">
        <v>25</v>
      </c>
      <c r="M77" s="4">
        <v>3.5</v>
      </c>
      <c r="N77" s="3" t="s">
        <v>6</v>
      </c>
      <c r="O77" s="4">
        <v>22</v>
      </c>
      <c r="P77" s="4">
        <v>4</v>
      </c>
      <c r="Q77" s="3" t="s">
        <v>376</v>
      </c>
      <c r="R77" s="4">
        <v>22</v>
      </c>
      <c r="S77" s="4">
        <v>3</v>
      </c>
      <c r="T77" s="13">
        <f>(M77+P77+S77)/3</f>
        <v>3.5</v>
      </c>
      <c r="U77" s="13">
        <f>(L77+O77+R77)/3</f>
        <v>23</v>
      </c>
      <c r="V77" s="13">
        <v>70</v>
      </c>
      <c r="W77" s="14">
        <f>((I77*J77)+(U77*V77))/100</f>
        <v>25.85</v>
      </c>
    </row>
    <row r="78" spans="1:23" x14ac:dyDescent="0.25">
      <c r="A78" t="s">
        <v>290</v>
      </c>
      <c r="B78" t="s">
        <v>291</v>
      </c>
      <c r="C78" s="24" t="s">
        <v>15</v>
      </c>
      <c r="D78" s="24">
        <v>25</v>
      </c>
      <c r="E78" s="27" t="s">
        <v>10</v>
      </c>
      <c r="F78" s="24" t="s">
        <v>13</v>
      </c>
      <c r="G78" s="24">
        <v>31</v>
      </c>
      <c r="H78" s="31" t="s">
        <v>10</v>
      </c>
      <c r="I78" s="24">
        <v>28</v>
      </c>
      <c r="J78" s="1">
        <v>30</v>
      </c>
      <c r="K78" s="3" t="s">
        <v>52</v>
      </c>
      <c r="L78" s="4">
        <v>30</v>
      </c>
      <c r="M78" s="4">
        <v>4</v>
      </c>
      <c r="N78" s="3" t="s">
        <v>374</v>
      </c>
      <c r="O78" s="4">
        <v>19</v>
      </c>
      <c r="P78" s="4">
        <v>3</v>
      </c>
      <c r="Q78" s="3"/>
      <c r="R78" s="4"/>
      <c r="S78" s="4"/>
      <c r="T78" s="13">
        <f>(M78+P78)/2</f>
        <v>3.5</v>
      </c>
      <c r="U78" s="13">
        <f>(L78+O78)/2</f>
        <v>24.5</v>
      </c>
      <c r="V78" s="13">
        <v>70</v>
      </c>
      <c r="W78" s="14">
        <f>((I78*J78)+(U78*V78))/100</f>
        <v>25.55</v>
      </c>
    </row>
    <row r="79" spans="1:23" x14ac:dyDescent="0.25">
      <c r="A79" t="s">
        <v>285</v>
      </c>
      <c r="B79" t="s">
        <v>287</v>
      </c>
      <c r="C79" s="24" t="s">
        <v>15</v>
      </c>
      <c r="D79" s="24">
        <v>26</v>
      </c>
      <c r="E79" s="27" t="s">
        <v>286</v>
      </c>
      <c r="F79" s="24" t="s">
        <v>31</v>
      </c>
      <c r="G79" s="24">
        <v>31</v>
      </c>
      <c r="H79" s="31" t="s">
        <v>10</v>
      </c>
      <c r="I79" s="24">
        <v>28.5</v>
      </c>
      <c r="J79" s="1">
        <v>30</v>
      </c>
      <c r="K79" s="3" t="s">
        <v>9</v>
      </c>
      <c r="L79" s="4">
        <v>22</v>
      </c>
      <c r="M79" s="4">
        <v>3</v>
      </c>
      <c r="N79" s="3" t="s">
        <v>363</v>
      </c>
      <c r="O79" s="4">
        <v>25</v>
      </c>
      <c r="P79" s="4">
        <v>4</v>
      </c>
      <c r="Q79" s="3"/>
      <c r="R79" s="4"/>
      <c r="S79" s="4"/>
      <c r="T79" s="13">
        <f>(M79+P79)/2</f>
        <v>3.5</v>
      </c>
      <c r="U79" s="13">
        <f>(L79+O79)/2</f>
        <v>23.5</v>
      </c>
      <c r="V79" s="13">
        <v>70</v>
      </c>
      <c r="W79" s="14">
        <f>((I79*J79)+(U79*V79))/100</f>
        <v>25</v>
      </c>
    </row>
    <row r="80" spans="1:23" x14ac:dyDescent="0.25">
      <c r="A80" s="7" t="s">
        <v>41</v>
      </c>
      <c r="B80" t="s">
        <v>42</v>
      </c>
      <c r="C80" s="24" t="s">
        <v>22</v>
      </c>
      <c r="D80" s="24">
        <v>16</v>
      </c>
      <c r="E80" s="27" t="s">
        <v>8</v>
      </c>
      <c r="F80" s="24" t="s">
        <v>25</v>
      </c>
      <c r="G80" s="24">
        <v>22</v>
      </c>
      <c r="H80" s="31" t="s">
        <v>27</v>
      </c>
      <c r="I80" s="24">
        <v>19</v>
      </c>
      <c r="J80" s="1">
        <v>30</v>
      </c>
      <c r="K80" s="3" t="s">
        <v>9</v>
      </c>
      <c r="L80" s="4">
        <v>22</v>
      </c>
      <c r="M80" s="4">
        <v>3</v>
      </c>
      <c r="N80" s="3" t="s">
        <v>371</v>
      </c>
      <c r="O80" s="4">
        <v>26</v>
      </c>
      <c r="P80" s="4">
        <v>4</v>
      </c>
      <c r="Q80" s="3"/>
      <c r="R80" s="4"/>
      <c r="S80" s="4"/>
      <c r="T80" s="13">
        <f>(M80+P80)/2</f>
        <v>3.5</v>
      </c>
      <c r="U80" s="13">
        <f>(L80+O80)/2</f>
        <v>24</v>
      </c>
      <c r="V80" s="13">
        <v>70</v>
      </c>
      <c r="W80" s="14">
        <f>((I80*J80)+(U80*V80))/100</f>
        <v>22.5</v>
      </c>
    </row>
    <row r="81" spans="1:23" x14ac:dyDescent="0.25">
      <c r="A81" t="s">
        <v>48</v>
      </c>
      <c r="B81" t="s">
        <v>50</v>
      </c>
      <c r="C81" s="24" t="s">
        <v>25</v>
      </c>
      <c r="D81" s="24">
        <v>38</v>
      </c>
      <c r="E81" s="27" t="s">
        <v>49</v>
      </c>
      <c r="F81" s="24" t="s">
        <v>13</v>
      </c>
      <c r="G81" s="24">
        <v>29</v>
      </c>
      <c r="H81" s="31" t="s">
        <v>10</v>
      </c>
      <c r="I81" s="24">
        <v>33.5</v>
      </c>
      <c r="J81" s="1">
        <v>30</v>
      </c>
      <c r="K81" s="3" t="s">
        <v>375</v>
      </c>
      <c r="L81" s="4">
        <v>29</v>
      </c>
      <c r="M81" s="4">
        <v>3</v>
      </c>
      <c r="N81" s="3" t="s">
        <v>25</v>
      </c>
      <c r="O81" s="4">
        <v>29</v>
      </c>
      <c r="P81" s="4">
        <v>4</v>
      </c>
      <c r="Q81" s="3" t="s">
        <v>367</v>
      </c>
      <c r="R81" s="4">
        <v>27</v>
      </c>
      <c r="S81" s="4">
        <v>3</v>
      </c>
      <c r="T81" s="14">
        <f>(M81+P81+S81)/3</f>
        <v>3.3333333333333335</v>
      </c>
      <c r="U81" s="14">
        <f>(L81+O81+R81)/3</f>
        <v>28.333333333333332</v>
      </c>
      <c r="V81" s="13">
        <v>70</v>
      </c>
      <c r="W81" s="14">
        <f>((I81*J81)+(U81*V81))/100</f>
        <v>29.883333333333329</v>
      </c>
    </row>
    <row r="82" spans="1:23" x14ac:dyDescent="0.25">
      <c r="A82" t="s">
        <v>181</v>
      </c>
      <c r="B82" t="s">
        <v>182</v>
      </c>
      <c r="C82" s="24" t="s">
        <v>28</v>
      </c>
      <c r="D82" s="24">
        <v>30</v>
      </c>
      <c r="E82" s="27" t="s">
        <v>10</v>
      </c>
      <c r="F82" s="24" t="s">
        <v>44</v>
      </c>
      <c r="G82" s="24">
        <v>34</v>
      </c>
      <c r="H82" s="31" t="s">
        <v>58</v>
      </c>
      <c r="I82" s="24">
        <v>32</v>
      </c>
      <c r="J82" s="1">
        <v>30</v>
      </c>
      <c r="K82" s="3" t="s">
        <v>368</v>
      </c>
      <c r="L82" s="4">
        <v>25</v>
      </c>
      <c r="M82" s="4">
        <v>3</v>
      </c>
      <c r="N82" s="3" t="s">
        <v>369</v>
      </c>
      <c r="O82" s="4">
        <v>28</v>
      </c>
      <c r="P82" s="4">
        <v>3</v>
      </c>
      <c r="Q82" s="3" t="s">
        <v>370</v>
      </c>
      <c r="R82" s="4">
        <v>28</v>
      </c>
      <c r="S82" s="4">
        <v>4</v>
      </c>
      <c r="T82" s="14">
        <f>(M82+P82+S82)/3</f>
        <v>3.3333333333333335</v>
      </c>
      <c r="U82" s="13">
        <f>(L82+O82+R82)/3</f>
        <v>27</v>
      </c>
      <c r="V82" s="13">
        <v>70</v>
      </c>
      <c r="W82" s="14">
        <f>((I82*J82)+(U82*V82))/100</f>
        <v>28.5</v>
      </c>
    </row>
    <row r="83" spans="1:23" x14ac:dyDescent="0.25">
      <c r="A83" t="s">
        <v>217</v>
      </c>
      <c r="B83" t="s">
        <v>218</v>
      </c>
      <c r="C83" s="24" t="s">
        <v>22</v>
      </c>
      <c r="D83" s="24">
        <v>28</v>
      </c>
      <c r="E83" s="27" t="s">
        <v>10</v>
      </c>
      <c r="F83" s="24" t="s">
        <v>52</v>
      </c>
      <c r="G83" s="24">
        <v>29</v>
      </c>
      <c r="H83" s="31" t="s">
        <v>10</v>
      </c>
      <c r="I83" s="24">
        <v>28.5</v>
      </c>
      <c r="J83" s="1">
        <v>30</v>
      </c>
      <c r="K83" s="3" t="s">
        <v>380</v>
      </c>
      <c r="L83" s="4">
        <v>27</v>
      </c>
      <c r="M83" s="4">
        <v>3</v>
      </c>
      <c r="N83" s="3" t="s">
        <v>22</v>
      </c>
      <c r="O83" s="4">
        <v>27</v>
      </c>
      <c r="P83" s="4">
        <v>3</v>
      </c>
      <c r="Q83" s="3" t="s">
        <v>370</v>
      </c>
      <c r="R83" s="4">
        <v>27</v>
      </c>
      <c r="S83" s="4">
        <v>4</v>
      </c>
      <c r="T83" s="14">
        <f>(M83+P83+S83)/3</f>
        <v>3.3333333333333335</v>
      </c>
      <c r="U83" s="13">
        <f>(L83+O83+R83)/3</f>
        <v>27</v>
      </c>
      <c r="V83" s="13">
        <v>70</v>
      </c>
      <c r="W83" s="14">
        <f>((I83*J83)+(U83*V83))/100</f>
        <v>27.45</v>
      </c>
    </row>
    <row r="84" spans="1:23" x14ac:dyDescent="0.25">
      <c r="A84" s="7" t="s">
        <v>23</v>
      </c>
      <c r="B84" t="s">
        <v>24</v>
      </c>
      <c r="C84" s="24" t="s">
        <v>22</v>
      </c>
      <c r="D84" s="24">
        <v>24</v>
      </c>
      <c r="E84" s="27" t="s">
        <v>8</v>
      </c>
      <c r="F84" s="24" t="s">
        <v>15</v>
      </c>
      <c r="G84" s="24">
        <v>26</v>
      </c>
      <c r="H84" s="31" t="s">
        <v>10</v>
      </c>
      <c r="I84" s="24">
        <v>25</v>
      </c>
      <c r="J84" s="1">
        <v>30</v>
      </c>
      <c r="K84" s="3" t="s">
        <v>368</v>
      </c>
      <c r="L84" s="4">
        <v>27</v>
      </c>
      <c r="M84" s="4">
        <v>3</v>
      </c>
      <c r="N84" s="3" t="s">
        <v>6</v>
      </c>
      <c r="O84" s="4">
        <v>30</v>
      </c>
      <c r="P84" s="4">
        <v>4</v>
      </c>
      <c r="Q84" s="3" t="s">
        <v>376</v>
      </c>
      <c r="R84" s="4">
        <v>26</v>
      </c>
      <c r="S84" s="4">
        <v>3</v>
      </c>
      <c r="T84" s="14">
        <f>(M84+P84+S84)/3</f>
        <v>3.3333333333333335</v>
      </c>
      <c r="U84" s="14">
        <f>(L84+O84+R84)/3</f>
        <v>27.666666666666668</v>
      </c>
      <c r="V84" s="13">
        <v>70</v>
      </c>
      <c r="W84" s="14">
        <f>((I84*J84)+(U84*V84))/100</f>
        <v>26.866666666666671</v>
      </c>
    </row>
    <row r="85" spans="1:23" x14ac:dyDescent="0.25">
      <c r="A85" t="s">
        <v>295</v>
      </c>
      <c r="B85" t="s">
        <v>296</v>
      </c>
      <c r="C85" s="24" t="s">
        <v>25</v>
      </c>
      <c r="D85" s="24">
        <v>32</v>
      </c>
      <c r="E85" s="27" t="s">
        <v>49</v>
      </c>
      <c r="F85" s="24" t="s">
        <v>17</v>
      </c>
      <c r="G85" s="24">
        <v>21</v>
      </c>
      <c r="H85" s="31" t="s">
        <v>18</v>
      </c>
      <c r="I85" s="24">
        <v>26.5</v>
      </c>
      <c r="J85" s="1">
        <v>30</v>
      </c>
      <c r="K85" s="3" t="s">
        <v>375</v>
      </c>
      <c r="L85" s="4">
        <v>25</v>
      </c>
      <c r="M85" s="4">
        <v>3</v>
      </c>
      <c r="N85" s="3" t="s">
        <v>25</v>
      </c>
      <c r="O85" s="4">
        <v>29</v>
      </c>
      <c r="P85" s="4">
        <v>4</v>
      </c>
      <c r="Q85" s="3" t="s">
        <v>367</v>
      </c>
      <c r="R85" s="4">
        <v>27</v>
      </c>
      <c r="S85" s="4">
        <v>3</v>
      </c>
      <c r="T85" s="14">
        <f>(M85+P85+S85)/3</f>
        <v>3.3333333333333335</v>
      </c>
      <c r="U85" s="13">
        <f>(L85+O85+R85)/3</f>
        <v>27</v>
      </c>
      <c r="V85" s="13">
        <v>70</v>
      </c>
      <c r="W85" s="14">
        <f>((I85*J85)+(U85*V85))/100</f>
        <v>26.85</v>
      </c>
    </row>
    <row r="86" spans="1:23" x14ac:dyDescent="0.25">
      <c r="A86" t="s">
        <v>177</v>
      </c>
      <c r="B86" t="s">
        <v>178</v>
      </c>
      <c r="C86" s="24" t="s">
        <v>44</v>
      </c>
      <c r="D86" s="24">
        <v>30</v>
      </c>
      <c r="E86" s="27" t="s">
        <v>58</v>
      </c>
      <c r="F86" s="24" t="s">
        <v>13</v>
      </c>
      <c r="G86" s="24">
        <v>26</v>
      </c>
      <c r="H86" s="31" t="s">
        <v>10</v>
      </c>
      <c r="I86" s="24">
        <v>28</v>
      </c>
      <c r="J86" s="1">
        <v>30</v>
      </c>
      <c r="K86" s="3" t="s">
        <v>380</v>
      </c>
      <c r="L86" s="4">
        <v>29</v>
      </c>
      <c r="M86" s="4">
        <v>4</v>
      </c>
      <c r="N86" s="3" t="s">
        <v>22</v>
      </c>
      <c r="O86" s="4">
        <v>20</v>
      </c>
      <c r="P86" s="4">
        <v>2</v>
      </c>
      <c r="Q86" s="3" t="s">
        <v>370</v>
      </c>
      <c r="R86" s="4">
        <v>30</v>
      </c>
      <c r="S86" s="4">
        <v>4</v>
      </c>
      <c r="T86" s="14">
        <f>(M86+P86+S86)/3</f>
        <v>3.3333333333333335</v>
      </c>
      <c r="U86" s="14">
        <f>(L86+O86+R86)/3</f>
        <v>26.333333333333332</v>
      </c>
      <c r="V86" s="13">
        <v>70</v>
      </c>
      <c r="W86" s="14">
        <f>((I86*J86)+(U86*V86))/100</f>
        <v>26.833333333333329</v>
      </c>
    </row>
    <row r="87" spans="1:23" x14ac:dyDescent="0.25">
      <c r="A87" s="7" t="s">
        <v>20</v>
      </c>
      <c r="B87" t="s">
        <v>21</v>
      </c>
      <c r="C87" s="24" t="s">
        <v>6</v>
      </c>
      <c r="D87" s="24">
        <v>25</v>
      </c>
      <c r="E87" s="27" t="s">
        <v>8</v>
      </c>
      <c r="F87" s="24" t="s">
        <v>9</v>
      </c>
      <c r="G87" s="24">
        <v>21</v>
      </c>
      <c r="H87" s="31" t="s">
        <v>8</v>
      </c>
      <c r="I87" s="24">
        <v>23</v>
      </c>
      <c r="J87" s="1">
        <v>30</v>
      </c>
      <c r="K87" s="3" t="s">
        <v>375</v>
      </c>
      <c r="L87" s="4">
        <v>26</v>
      </c>
      <c r="M87" s="4">
        <v>3</v>
      </c>
      <c r="N87" s="3" t="s">
        <v>25</v>
      </c>
      <c r="O87" s="4">
        <v>26</v>
      </c>
      <c r="P87" s="4">
        <v>3</v>
      </c>
      <c r="Q87" s="3" t="s">
        <v>367</v>
      </c>
      <c r="R87" s="4">
        <v>30</v>
      </c>
      <c r="S87" s="4">
        <v>4</v>
      </c>
      <c r="T87" s="14">
        <f>(M87+P87+S87)/3</f>
        <v>3.3333333333333335</v>
      </c>
      <c r="U87" s="14">
        <f>(L87+O87+R87)/3</f>
        <v>27.333333333333332</v>
      </c>
      <c r="V87" s="13">
        <v>70</v>
      </c>
      <c r="W87" s="14">
        <f>((I87*J87)+(U87*V87))/100</f>
        <v>26.033333333333331</v>
      </c>
    </row>
    <row r="88" spans="1:23" x14ac:dyDescent="0.25">
      <c r="A88" t="s">
        <v>301</v>
      </c>
      <c r="B88" t="s">
        <v>302</v>
      </c>
      <c r="C88" s="24" t="s">
        <v>15</v>
      </c>
      <c r="D88" s="24">
        <v>25</v>
      </c>
      <c r="E88" s="27" t="s">
        <v>10</v>
      </c>
      <c r="F88" s="24" t="s">
        <v>31</v>
      </c>
      <c r="G88" s="24">
        <v>26</v>
      </c>
      <c r="H88" s="31" t="s">
        <v>10</v>
      </c>
      <c r="I88" s="24">
        <v>25.5</v>
      </c>
      <c r="J88" s="1">
        <v>30</v>
      </c>
      <c r="K88" s="3" t="s">
        <v>368</v>
      </c>
      <c r="L88" s="4">
        <v>21</v>
      </c>
      <c r="M88" s="4">
        <v>3</v>
      </c>
      <c r="N88" s="3" t="s">
        <v>369</v>
      </c>
      <c r="O88" s="4">
        <v>30</v>
      </c>
      <c r="P88" s="4">
        <v>4</v>
      </c>
      <c r="Q88" s="3" t="s">
        <v>370</v>
      </c>
      <c r="R88" s="4">
        <v>27</v>
      </c>
      <c r="S88" s="4">
        <v>3</v>
      </c>
      <c r="T88" s="14">
        <f>(M88+P88+S88)/3</f>
        <v>3.3333333333333335</v>
      </c>
      <c r="U88" s="13">
        <f>(L88+O88+R88)/3</f>
        <v>26</v>
      </c>
      <c r="V88" s="13">
        <v>70</v>
      </c>
      <c r="W88" s="14">
        <f>((I88*J88)+(U88*V88))/100</f>
        <v>25.85</v>
      </c>
    </row>
    <row r="89" spans="1:23" x14ac:dyDescent="0.25">
      <c r="A89" t="s">
        <v>114</v>
      </c>
      <c r="B89" t="s">
        <v>115</v>
      </c>
      <c r="C89" s="24" t="s">
        <v>25</v>
      </c>
      <c r="D89" s="24">
        <v>33</v>
      </c>
      <c r="E89" s="27" t="s">
        <v>49</v>
      </c>
      <c r="F89" s="24" t="s">
        <v>9</v>
      </c>
      <c r="G89" s="24">
        <v>22</v>
      </c>
      <c r="H89" s="31" t="s">
        <v>8</v>
      </c>
      <c r="I89" s="24">
        <v>27.5</v>
      </c>
      <c r="J89" s="1">
        <v>30</v>
      </c>
      <c r="K89" s="3" t="s">
        <v>368</v>
      </c>
      <c r="L89" s="4">
        <v>21</v>
      </c>
      <c r="M89" s="4">
        <v>3</v>
      </c>
      <c r="N89" s="3" t="s">
        <v>39</v>
      </c>
      <c r="O89" s="4">
        <v>26</v>
      </c>
      <c r="P89" s="4">
        <v>3</v>
      </c>
      <c r="Q89" s="3" t="s">
        <v>370</v>
      </c>
      <c r="R89" s="4">
        <v>27</v>
      </c>
      <c r="S89" s="4">
        <v>4</v>
      </c>
      <c r="T89" s="14">
        <f>(M89+P89+S89)/3</f>
        <v>3.3333333333333335</v>
      </c>
      <c r="U89" s="14">
        <f>(L89+O89+R89)/3</f>
        <v>24.666666666666668</v>
      </c>
      <c r="V89" s="13">
        <v>70</v>
      </c>
      <c r="W89" s="14">
        <f>((I89*J89)+(U89*V89))/100</f>
        <v>25.516666666666669</v>
      </c>
    </row>
    <row r="90" spans="1:23" x14ac:dyDescent="0.25">
      <c r="A90" s="7" t="s">
        <v>169</v>
      </c>
      <c r="B90" t="s">
        <v>170</v>
      </c>
      <c r="C90" s="24" t="s">
        <v>28</v>
      </c>
      <c r="D90" s="24">
        <v>30</v>
      </c>
      <c r="E90" s="27" t="s">
        <v>10</v>
      </c>
      <c r="F90" s="24" t="s">
        <v>44</v>
      </c>
      <c r="G90" s="24">
        <v>38</v>
      </c>
      <c r="H90" s="31" t="s">
        <v>58</v>
      </c>
      <c r="I90" s="24">
        <v>34</v>
      </c>
      <c r="J90" s="1">
        <v>30</v>
      </c>
      <c r="K90" s="3" t="s">
        <v>17</v>
      </c>
      <c r="L90" s="4">
        <v>24</v>
      </c>
      <c r="M90" s="4">
        <v>2</v>
      </c>
      <c r="N90" s="3" t="s">
        <v>15</v>
      </c>
      <c r="O90" s="4">
        <v>25</v>
      </c>
      <c r="P90" s="4">
        <v>3</v>
      </c>
      <c r="Q90" s="3" t="s">
        <v>378</v>
      </c>
      <c r="R90" s="4">
        <v>25</v>
      </c>
      <c r="S90" s="4">
        <v>4</v>
      </c>
      <c r="T90" s="13">
        <f>(M90+P90+S90)/3</f>
        <v>3</v>
      </c>
      <c r="U90" s="14">
        <f>(L90+O90+R90)/3</f>
        <v>24.666666666666668</v>
      </c>
      <c r="V90" s="13">
        <v>70</v>
      </c>
      <c r="W90" s="14">
        <f>((I90*J90)+(U90*V90))/100</f>
        <v>27.466666666666669</v>
      </c>
    </row>
    <row r="91" spans="1:23" x14ac:dyDescent="0.25">
      <c r="A91" t="s">
        <v>142</v>
      </c>
      <c r="B91" t="s">
        <v>143</v>
      </c>
      <c r="C91" s="24" t="s">
        <v>22</v>
      </c>
      <c r="D91" s="24">
        <v>32</v>
      </c>
      <c r="E91" s="27" t="s">
        <v>10</v>
      </c>
      <c r="F91" s="24" t="s">
        <v>13</v>
      </c>
      <c r="G91" s="24">
        <v>26</v>
      </c>
      <c r="H91" s="31" t="s">
        <v>10</v>
      </c>
      <c r="I91" s="24">
        <v>29</v>
      </c>
      <c r="J91" s="1">
        <v>30</v>
      </c>
      <c r="K91" s="3" t="s">
        <v>373</v>
      </c>
      <c r="L91" s="4">
        <v>27</v>
      </c>
      <c r="M91" s="4">
        <v>3</v>
      </c>
      <c r="N91" s="3" t="s">
        <v>13</v>
      </c>
      <c r="O91" s="4">
        <v>25</v>
      </c>
      <c r="P91" s="4">
        <v>3</v>
      </c>
      <c r="Q91" s="3" t="s">
        <v>374</v>
      </c>
      <c r="R91" s="4">
        <v>28</v>
      </c>
      <c r="S91" s="4">
        <v>3</v>
      </c>
      <c r="T91" s="13">
        <f>(M91+P91+S91)/3</f>
        <v>3</v>
      </c>
      <c r="U91" s="14">
        <f>(L91+O91+R91)/3</f>
        <v>26.666666666666668</v>
      </c>
      <c r="V91" s="13">
        <v>70</v>
      </c>
      <c r="W91" s="14">
        <f>((I91*J91)+(U91*V91))/100</f>
        <v>27.366666666666671</v>
      </c>
    </row>
    <row r="92" spans="1:23" x14ac:dyDescent="0.25">
      <c r="A92" s="7" t="s">
        <v>195</v>
      </c>
      <c r="B92" t="s">
        <v>196</v>
      </c>
      <c r="C92" s="24" t="s">
        <v>13</v>
      </c>
      <c r="D92" s="24">
        <v>29</v>
      </c>
      <c r="E92" s="27" t="s">
        <v>10</v>
      </c>
      <c r="F92" s="24" t="s">
        <v>31</v>
      </c>
      <c r="G92" s="24">
        <v>27</v>
      </c>
      <c r="H92" s="31" t="s">
        <v>10</v>
      </c>
      <c r="I92" s="24">
        <v>28</v>
      </c>
      <c r="J92" s="1">
        <v>30</v>
      </c>
      <c r="K92" s="3" t="s">
        <v>368</v>
      </c>
      <c r="L92" s="4">
        <v>26</v>
      </c>
      <c r="M92" s="4">
        <v>3</v>
      </c>
      <c r="N92" s="3" t="s">
        <v>369</v>
      </c>
      <c r="O92" s="4">
        <v>25</v>
      </c>
      <c r="P92" s="4">
        <v>2</v>
      </c>
      <c r="Q92" s="3" t="s">
        <v>370</v>
      </c>
      <c r="R92" s="4">
        <v>30</v>
      </c>
      <c r="S92" s="4">
        <v>4</v>
      </c>
      <c r="T92" s="13">
        <f>(M92+P92+S92)/3</f>
        <v>3</v>
      </c>
      <c r="U92" s="13">
        <f>(L92+O92+R92)/3</f>
        <v>27</v>
      </c>
      <c r="V92" s="13">
        <v>70</v>
      </c>
      <c r="W92" s="14">
        <f>((I92*J92)+(U92*V92))/100</f>
        <v>27.3</v>
      </c>
    </row>
    <row r="93" spans="1:23" x14ac:dyDescent="0.25">
      <c r="A93" t="s">
        <v>159</v>
      </c>
      <c r="B93" t="s">
        <v>160</v>
      </c>
      <c r="C93" s="24" t="s">
        <v>25</v>
      </c>
      <c r="D93" s="24">
        <v>31</v>
      </c>
      <c r="E93" s="27" t="s">
        <v>49</v>
      </c>
      <c r="F93" s="24" t="s">
        <v>9</v>
      </c>
      <c r="G93" s="24">
        <v>36</v>
      </c>
      <c r="H93" s="31" t="s">
        <v>10</v>
      </c>
      <c r="I93" s="24">
        <v>33.5</v>
      </c>
      <c r="J93" s="1">
        <v>30</v>
      </c>
      <c r="K93" s="3" t="s">
        <v>366</v>
      </c>
      <c r="L93" s="4">
        <v>26</v>
      </c>
      <c r="M93" s="4">
        <v>3</v>
      </c>
      <c r="N93" s="3" t="s">
        <v>31</v>
      </c>
      <c r="O93" s="4">
        <v>21</v>
      </c>
      <c r="P93" s="4">
        <v>2</v>
      </c>
      <c r="Q93" s="3" t="s">
        <v>367</v>
      </c>
      <c r="R93" s="4">
        <v>26</v>
      </c>
      <c r="S93" s="4">
        <v>4</v>
      </c>
      <c r="T93" s="13">
        <f>(M93+P93+S93)/3</f>
        <v>3</v>
      </c>
      <c r="U93" s="14">
        <f>(L93+O93+R93)/3</f>
        <v>24.333333333333332</v>
      </c>
      <c r="V93" s="13">
        <v>70</v>
      </c>
      <c r="W93" s="14">
        <f>((I93*J93)+(U93*V93))/100</f>
        <v>27.083333333333329</v>
      </c>
    </row>
    <row r="94" spans="1:23" x14ac:dyDescent="0.25">
      <c r="A94" t="s">
        <v>274</v>
      </c>
      <c r="B94" t="s">
        <v>275</v>
      </c>
      <c r="C94" s="24" t="s">
        <v>15</v>
      </c>
      <c r="D94" s="24">
        <v>26</v>
      </c>
      <c r="E94" s="27" t="s">
        <v>10</v>
      </c>
      <c r="F94" s="24" t="s">
        <v>17</v>
      </c>
      <c r="G94" s="24">
        <v>28</v>
      </c>
      <c r="H94" s="31" t="s">
        <v>58</v>
      </c>
      <c r="I94" s="24">
        <v>27</v>
      </c>
      <c r="J94" s="1">
        <v>30</v>
      </c>
      <c r="K94" s="3" t="s">
        <v>375</v>
      </c>
      <c r="L94" s="4">
        <v>20</v>
      </c>
      <c r="M94" s="4">
        <v>2</v>
      </c>
      <c r="N94" s="3" t="s">
        <v>25</v>
      </c>
      <c r="O94" s="4">
        <v>30</v>
      </c>
      <c r="P94" s="4">
        <v>4</v>
      </c>
      <c r="Q94" s="3" t="s">
        <v>377</v>
      </c>
      <c r="R94" s="4">
        <v>29</v>
      </c>
      <c r="S94" s="4">
        <v>3</v>
      </c>
      <c r="T94" s="13">
        <f>(M94+P94+S94)/3</f>
        <v>3</v>
      </c>
      <c r="U94" s="14">
        <f>(L94+O94+R94)/3</f>
        <v>26.333333333333332</v>
      </c>
      <c r="V94" s="13">
        <v>70</v>
      </c>
      <c r="W94" s="14">
        <f>((I94*J94)+(U94*V94))/100</f>
        <v>26.533333333333331</v>
      </c>
    </row>
    <row r="95" spans="1:23" x14ac:dyDescent="0.25">
      <c r="A95" t="s">
        <v>183</v>
      </c>
      <c r="B95" t="s">
        <v>184</v>
      </c>
      <c r="C95" s="24" t="s">
        <v>9</v>
      </c>
      <c r="D95" s="24">
        <v>30</v>
      </c>
      <c r="E95" s="27" t="s">
        <v>10</v>
      </c>
      <c r="F95" s="24" t="s">
        <v>52</v>
      </c>
      <c r="G95" s="24">
        <v>26</v>
      </c>
      <c r="H95" s="31" t="s">
        <v>10</v>
      </c>
      <c r="I95" s="24">
        <v>28</v>
      </c>
      <c r="J95" s="1">
        <v>30</v>
      </c>
      <c r="K95" s="3" t="s">
        <v>375</v>
      </c>
      <c r="L95" s="4">
        <v>24</v>
      </c>
      <c r="M95" s="4">
        <v>3</v>
      </c>
      <c r="N95" s="3" t="s">
        <v>25</v>
      </c>
      <c r="O95" s="4">
        <v>26</v>
      </c>
      <c r="P95" s="4">
        <v>3</v>
      </c>
      <c r="Q95" s="3" t="s">
        <v>367</v>
      </c>
      <c r="R95" s="4">
        <v>27</v>
      </c>
      <c r="S95" s="4">
        <v>3</v>
      </c>
      <c r="T95" s="13">
        <f>(M95+P95+S95)/3</f>
        <v>3</v>
      </c>
      <c r="U95" s="14">
        <f>(L95+O95+R95)/3</f>
        <v>25.666666666666668</v>
      </c>
      <c r="V95" s="13">
        <v>70</v>
      </c>
      <c r="W95" s="14">
        <f>((I95*J95)+(U95*V95))/100</f>
        <v>26.366666666666671</v>
      </c>
    </row>
    <row r="96" spans="1:23" x14ac:dyDescent="0.25">
      <c r="A96" t="s">
        <v>131</v>
      </c>
      <c r="B96" t="s">
        <v>132</v>
      </c>
      <c r="C96" s="24" t="s">
        <v>9</v>
      </c>
      <c r="D96" s="24">
        <v>32</v>
      </c>
      <c r="E96" s="27" t="s">
        <v>10</v>
      </c>
      <c r="F96" s="24" t="s">
        <v>44</v>
      </c>
      <c r="G96" s="24">
        <v>30</v>
      </c>
      <c r="H96" s="31" t="s">
        <v>58</v>
      </c>
      <c r="I96" s="24">
        <v>31</v>
      </c>
      <c r="J96" s="1">
        <v>30</v>
      </c>
      <c r="K96" s="3" t="s">
        <v>52</v>
      </c>
      <c r="L96" s="4">
        <v>23</v>
      </c>
      <c r="M96" s="4">
        <v>3</v>
      </c>
      <c r="N96" s="3" t="s">
        <v>376</v>
      </c>
      <c r="O96" s="4">
        <v>25</v>
      </c>
      <c r="P96" s="4">
        <v>3</v>
      </c>
      <c r="Q96" s="3"/>
      <c r="R96" s="4"/>
      <c r="S96" s="4"/>
      <c r="T96" s="13">
        <f>(M96+P96)/2</f>
        <v>3</v>
      </c>
      <c r="U96" s="13">
        <f>(L96+O96)/2</f>
        <v>24</v>
      </c>
      <c r="V96" s="13">
        <v>70</v>
      </c>
      <c r="W96" s="14">
        <f>((I96*J96)+(U96*V96))/100</f>
        <v>26.1</v>
      </c>
    </row>
    <row r="97" spans="1:23" x14ac:dyDescent="0.25">
      <c r="A97" t="s">
        <v>353</v>
      </c>
      <c r="B97" t="s">
        <v>282</v>
      </c>
      <c r="C97" s="24" t="s">
        <v>44</v>
      </c>
      <c r="D97" s="24">
        <v>26</v>
      </c>
      <c r="E97" s="27" t="s">
        <v>58</v>
      </c>
      <c r="F97" s="24" t="s">
        <v>39</v>
      </c>
      <c r="G97" s="24">
        <v>32</v>
      </c>
      <c r="H97" s="31" t="s">
        <v>10</v>
      </c>
      <c r="I97" s="24">
        <v>29</v>
      </c>
      <c r="J97" s="1">
        <v>30</v>
      </c>
      <c r="K97" s="3" t="s">
        <v>52</v>
      </c>
      <c r="L97" s="4">
        <v>22</v>
      </c>
      <c r="M97" s="4">
        <v>3</v>
      </c>
      <c r="N97" s="3" t="s">
        <v>376</v>
      </c>
      <c r="O97" s="4">
        <v>24</v>
      </c>
      <c r="P97" s="4">
        <v>3</v>
      </c>
      <c r="Q97" s="3"/>
      <c r="R97" s="4"/>
      <c r="S97" s="4"/>
      <c r="T97" s="13">
        <f>(M97+P97)/2</f>
        <v>3</v>
      </c>
      <c r="U97" s="13">
        <f>(L97+O97)/2</f>
        <v>23</v>
      </c>
      <c r="V97" s="13">
        <v>70</v>
      </c>
      <c r="W97" s="14">
        <f>((I97*J97)+(U97*V97))/100</f>
        <v>24.8</v>
      </c>
    </row>
    <row r="98" spans="1:23" x14ac:dyDescent="0.25">
      <c r="A98" t="s">
        <v>382</v>
      </c>
      <c r="B98" t="s">
        <v>158</v>
      </c>
      <c r="C98" s="24" t="s">
        <v>6</v>
      </c>
      <c r="D98" s="24">
        <v>31</v>
      </c>
      <c r="E98" s="27" t="s">
        <v>10</v>
      </c>
      <c r="F98" s="24" t="s">
        <v>25</v>
      </c>
      <c r="G98" s="24">
        <v>31</v>
      </c>
      <c r="H98" s="31" t="s">
        <v>49</v>
      </c>
      <c r="I98" s="24">
        <v>31</v>
      </c>
      <c r="J98" s="1">
        <v>30</v>
      </c>
      <c r="K98" s="3" t="s">
        <v>9</v>
      </c>
      <c r="L98" s="4">
        <v>20</v>
      </c>
      <c r="M98" s="4">
        <v>3</v>
      </c>
      <c r="N98" s="3" t="s">
        <v>371</v>
      </c>
      <c r="O98" s="4">
        <v>24</v>
      </c>
      <c r="P98" s="4">
        <v>3</v>
      </c>
      <c r="Q98" s="3"/>
      <c r="R98" s="4"/>
      <c r="S98" s="4"/>
      <c r="T98" s="13">
        <f>(M98+P98)/2</f>
        <v>3</v>
      </c>
      <c r="U98" s="13">
        <f>(L98+O98)/2</f>
        <v>22</v>
      </c>
      <c r="V98" s="13">
        <v>70</v>
      </c>
      <c r="W98" s="14">
        <f>((I98*J98)+(U98*V98))/100</f>
        <v>24.7</v>
      </c>
    </row>
    <row r="99" spans="1:23" x14ac:dyDescent="0.25">
      <c r="A99" t="s">
        <v>172</v>
      </c>
      <c r="B99" t="s">
        <v>173</v>
      </c>
      <c r="C99" s="24" t="s">
        <v>15</v>
      </c>
      <c r="D99" s="24">
        <v>30</v>
      </c>
      <c r="E99" s="27" t="s">
        <v>10</v>
      </c>
      <c r="F99" s="24" t="s">
        <v>28</v>
      </c>
      <c r="G99" s="24">
        <v>29</v>
      </c>
      <c r="H99" s="31" t="s">
        <v>10</v>
      </c>
      <c r="I99" s="24">
        <v>29.5</v>
      </c>
      <c r="J99" s="1">
        <v>30</v>
      </c>
      <c r="K99" s="3" t="s">
        <v>9</v>
      </c>
      <c r="L99" s="4">
        <v>21</v>
      </c>
      <c r="M99" s="4">
        <v>3</v>
      </c>
      <c r="N99" s="3" t="s">
        <v>371</v>
      </c>
      <c r="O99" s="4">
        <v>24</v>
      </c>
      <c r="P99" s="4">
        <v>3</v>
      </c>
      <c r="Q99" s="3"/>
      <c r="R99" s="4"/>
      <c r="S99" s="4"/>
      <c r="T99" s="13">
        <f>(M99+P99)/2</f>
        <v>3</v>
      </c>
      <c r="U99" s="13">
        <f>(L99+O99)/2</f>
        <v>22.5</v>
      </c>
      <c r="V99" s="13">
        <v>70</v>
      </c>
      <c r="W99" s="14">
        <f>((I99*J99)+(U99*V99))/100</f>
        <v>24.6</v>
      </c>
    </row>
    <row r="100" spans="1:23" x14ac:dyDescent="0.25">
      <c r="A100" t="s">
        <v>276</v>
      </c>
      <c r="B100" t="s">
        <v>277</v>
      </c>
      <c r="C100" s="24" t="s">
        <v>13</v>
      </c>
      <c r="D100" s="24">
        <v>26</v>
      </c>
      <c r="E100" s="27" t="s">
        <v>10</v>
      </c>
      <c r="F100" s="24" t="s">
        <v>52</v>
      </c>
      <c r="G100" s="24">
        <v>32</v>
      </c>
      <c r="H100" s="31" t="s">
        <v>10</v>
      </c>
      <c r="I100" s="24">
        <v>29</v>
      </c>
      <c r="J100" s="1">
        <v>30</v>
      </c>
      <c r="K100" s="3" t="s">
        <v>366</v>
      </c>
      <c r="L100" s="4">
        <v>26</v>
      </c>
      <c r="M100" s="4">
        <v>3</v>
      </c>
      <c r="N100" s="3" t="s">
        <v>44</v>
      </c>
      <c r="O100" s="4">
        <v>22</v>
      </c>
      <c r="P100" s="4">
        <v>3</v>
      </c>
      <c r="Q100" s="3" t="s">
        <v>378</v>
      </c>
      <c r="R100" s="4">
        <v>20</v>
      </c>
      <c r="S100" s="4">
        <v>3</v>
      </c>
      <c r="T100" s="13">
        <f>(M100+P100+S100)/3</f>
        <v>3</v>
      </c>
      <c r="U100" s="14">
        <f>(L100+O100+R100)/3</f>
        <v>22.666666666666668</v>
      </c>
      <c r="V100" s="13">
        <v>70</v>
      </c>
      <c r="W100" s="14">
        <f>((I100*J100)+(U100*V100))/100</f>
        <v>24.56666666666667</v>
      </c>
    </row>
    <row r="101" spans="1:23" x14ac:dyDescent="0.25">
      <c r="A101" t="s">
        <v>189</v>
      </c>
      <c r="B101" t="s">
        <v>190</v>
      </c>
      <c r="C101" s="24" t="s">
        <v>9</v>
      </c>
      <c r="D101" s="24">
        <v>30</v>
      </c>
      <c r="E101" s="27" t="s">
        <v>10</v>
      </c>
      <c r="F101" s="24" t="s">
        <v>31</v>
      </c>
      <c r="G101" s="24">
        <v>24</v>
      </c>
      <c r="H101" s="31" t="s">
        <v>10</v>
      </c>
      <c r="I101" s="24">
        <v>27</v>
      </c>
      <c r="J101" s="1">
        <v>30</v>
      </c>
      <c r="K101" s="3" t="s">
        <v>9</v>
      </c>
      <c r="L101" s="4">
        <v>23</v>
      </c>
      <c r="M101" s="4">
        <v>3</v>
      </c>
      <c r="N101" s="3" t="s">
        <v>371</v>
      </c>
      <c r="O101" s="4">
        <v>24</v>
      </c>
      <c r="P101" s="4">
        <v>3</v>
      </c>
      <c r="Q101" s="3"/>
      <c r="R101" s="4"/>
      <c r="S101" s="4"/>
      <c r="T101" s="13">
        <f>(M101+P101)/2</f>
        <v>3</v>
      </c>
      <c r="U101" s="13">
        <f>(L101+O101)/2</f>
        <v>23.5</v>
      </c>
      <c r="V101" s="13">
        <v>70</v>
      </c>
      <c r="W101" s="14">
        <f>((I101*J101)+(U101*V101))/100</f>
        <v>24.55</v>
      </c>
    </row>
    <row r="102" spans="1:23" x14ac:dyDescent="0.25">
      <c r="A102" s="7" t="s">
        <v>12</v>
      </c>
      <c r="B102" t="s">
        <v>14</v>
      </c>
      <c r="C102" s="24" t="s">
        <v>9</v>
      </c>
      <c r="D102" s="24">
        <v>28</v>
      </c>
      <c r="E102" s="27" t="s">
        <v>10</v>
      </c>
      <c r="F102" s="24" t="s">
        <v>13</v>
      </c>
      <c r="G102" s="24">
        <v>20</v>
      </c>
      <c r="H102" s="31" t="s">
        <v>8</v>
      </c>
      <c r="I102" s="24">
        <v>24</v>
      </c>
      <c r="J102" s="1">
        <v>30</v>
      </c>
      <c r="K102" s="3" t="s">
        <v>368</v>
      </c>
      <c r="L102" s="4">
        <v>24</v>
      </c>
      <c r="M102" s="4">
        <v>3</v>
      </c>
      <c r="N102" s="3" t="s">
        <v>369</v>
      </c>
      <c r="O102" s="4">
        <v>21</v>
      </c>
      <c r="P102" s="4">
        <v>2</v>
      </c>
      <c r="Q102" s="3" t="s">
        <v>370</v>
      </c>
      <c r="R102" s="4">
        <v>29</v>
      </c>
      <c r="S102" s="4">
        <v>4</v>
      </c>
      <c r="T102" s="13">
        <f>(M102+P102+S102)/3</f>
        <v>3</v>
      </c>
      <c r="U102" s="14">
        <f>(L102+O102+R102)/3</f>
        <v>24.666666666666668</v>
      </c>
      <c r="V102" s="13">
        <v>70</v>
      </c>
      <c r="W102" s="14">
        <f>((I102*J102)+(U102*V102))/100</f>
        <v>24.466666666666669</v>
      </c>
    </row>
    <row r="103" spans="1:23" x14ac:dyDescent="0.25">
      <c r="A103" t="s">
        <v>208</v>
      </c>
      <c r="B103" t="s">
        <v>209</v>
      </c>
      <c r="C103" s="24" t="s">
        <v>44</v>
      </c>
      <c r="D103" s="24">
        <v>29</v>
      </c>
      <c r="E103" s="27" t="s">
        <v>58</v>
      </c>
      <c r="F103" s="24" t="s">
        <v>31</v>
      </c>
      <c r="G103" s="24">
        <v>30</v>
      </c>
      <c r="H103" s="31" t="s">
        <v>10</v>
      </c>
      <c r="I103" s="24">
        <v>29.5</v>
      </c>
      <c r="J103" s="1">
        <v>30</v>
      </c>
      <c r="K103" s="3" t="s">
        <v>52</v>
      </c>
      <c r="L103" s="4">
        <v>21</v>
      </c>
      <c r="M103" s="4">
        <v>3</v>
      </c>
      <c r="N103" s="3" t="s">
        <v>371</v>
      </c>
      <c r="O103" s="4">
        <v>23</v>
      </c>
      <c r="P103" s="4">
        <v>3</v>
      </c>
      <c r="Q103" s="3"/>
      <c r="R103" s="4"/>
      <c r="S103" s="4"/>
      <c r="T103" s="13">
        <f>(M103+P103)/2</f>
        <v>3</v>
      </c>
      <c r="U103" s="13">
        <f>(L103+O103)/2</f>
        <v>22</v>
      </c>
      <c r="V103" s="13">
        <v>70</v>
      </c>
      <c r="W103" s="14">
        <f>((I103*J103)+(U103*V103))/100</f>
        <v>24.25</v>
      </c>
    </row>
    <row r="104" spans="1:23" x14ac:dyDescent="0.25">
      <c r="A104" s="7" t="s">
        <v>292</v>
      </c>
      <c r="B104" t="s">
        <v>293</v>
      </c>
      <c r="C104" s="24" t="s">
        <v>52</v>
      </c>
      <c r="D104" s="24">
        <v>24</v>
      </c>
      <c r="E104" s="27" t="s">
        <v>10</v>
      </c>
      <c r="F104" s="24" t="s">
        <v>31</v>
      </c>
      <c r="G104" s="24">
        <v>19</v>
      </c>
      <c r="H104" s="31" t="s">
        <v>10</v>
      </c>
      <c r="I104" s="24">
        <v>21.5</v>
      </c>
      <c r="J104" s="1">
        <v>30</v>
      </c>
      <c r="K104" s="3" t="s">
        <v>375</v>
      </c>
      <c r="L104" s="4">
        <v>20</v>
      </c>
      <c r="M104" s="4">
        <v>2</v>
      </c>
      <c r="N104" s="3" t="s">
        <v>25</v>
      </c>
      <c r="O104" s="4">
        <v>25</v>
      </c>
      <c r="P104" s="4">
        <v>3</v>
      </c>
      <c r="Q104" s="3" t="s">
        <v>367</v>
      </c>
      <c r="R104" s="4">
        <v>30</v>
      </c>
      <c r="S104" s="4">
        <v>4</v>
      </c>
      <c r="T104" s="13">
        <f>(M104+P104+S104)/3</f>
        <v>3</v>
      </c>
      <c r="U104" s="13">
        <f>(L104+O104+R104)/3</f>
        <v>25</v>
      </c>
      <c r="V104" s="13">
        <v>70</v>
      </c>
      <c r="W104" s="14">
        <f>((I104*J104)+(U104*V104))/100</f>
        <v>23.95</v>
      </c>
    </row>
    <row r="105" spans="1:23" x14ac:dyDescent="0.25">
      <c r="A105" t="s">
        <v>227</v>
      </c>
      <c r="B105" t="s">
        <v>228</v>
      </c>
      <c r="C105" s="24" t="s">
        <v>9</v>
      </c>
      <c r="D105" s="24">
        <v>28</v>
      </c>
      <c r="E105" s="27" t="s">
        <v>10</v>
      </c>
      <c r="F105" s="24" t="s">
        <v>52</v>
      </c>
      <c r="G105" s="24">
        <v>29</v>
      </c>
      <c r="H105" s="31" t="s">
        <v>10</v>
      </c>
      <c r="I105" s="24">
        <v>28.5</v>
      </c>
      <c r="J105" s="1">
        <v>30</v>
      </c>
      <c r="K105" s="3" t="s">
        <v>9</v>
      </c>
      <c r="L105" s="4">
        <v>16</v>
      </c>
      <c r="M105" s="4">
        <v>2</v>
      </c>
      <c r="N105" s="3" t="s">
        <v>371</v>
      </c>
      <c r="O105" s="4">
        <v>27</v>
      </c>
      <c r="P105" s="4">
        <v>4</v>
      </c>
      <c r="Q105" s="3"/>
      <c r="R105" s="4"/>
      <c r="S105" s="4"/>
      <c r="T105" s="13">
        <f>(M105+P105)/2</f>
        <v>3</v>
      </c>
      <c r="U105" s="13">
        <f>(L105+O105)/2</f>
        <v>21.5</v>
      </c>
      <c r="V105" s="13">
        <v>70</v>
      </c>
      <c r="W105" s="14">
        <f>((I105*J105)+(U105*V105))/100</f>
        <v>23.6</v>
      </c>
    </row>
    <row r="106" spans="1:23" x14ac:dyDescent="0.25">
      <c r="A106" s="7" t="s">
        <v>38</v>
      </c>
      <c r="B106" t="s">
        <v>40</v>
      </c>
      <c r="C106" s="24" t="s">
        <v>9</v>
      </c>
      <c r="D106" s="24">
        <v>20</v>
      </c>
      <c r="E106" s="27" t="s">
        <v>8</v>
      </c>
      <c r="F106" s="24" t="s">
        <v>39</v>
      </c>
      <c r="G106" s="24">
        <v>27</v>
      </c>
      <c r="H106" s="31" t="s">
        <v>10</v>
      </c>
      <c r="I106" s="24">
        <v>23.5</v>
      </c>
      <c r="J106" s="1">
        <v>30</v>
      </c>
      <c r="K106" s="3" t="s">
        <v>368</v>
      </c>
      <c r="L106" s="4">
        <v>24</v>
      </c>
      <c r="M106" s="4">
        <v>3</v>
      </c>
      <c r="N106" s="3" t="s">
        <v>6</v>
      </c>
      <c r="O106" s="4">
        <v>20</v>
      </c>
      <c r="P106" s="4">
        <v>3</v>
      </c>
      <c r="Q106" s="3" t="s">
        <v>376</v>
      </c>
      <c r="R106" s="4">
        <v>22</v>
      </c>
      <c r="S106" s="4">
        <v>3</v>
      </c>
      <c r="T106" s="13">
        <f>(M106+P106+S106)/3</f>
        <v>3</v>
      </c>
      <c r="U106" s="13">
        <f>(L106+O106+R106)/3</f>
        <v>22</v>
      </c>
      <c r="V106" s="13">
        <v>70</v>
      </c>
      <c r="W106" s="14">
        <f>((I106*J106)+(U106*V106))/100</f>
        <v>22.45</v>
      </c>
    </row>
    <row r="107" spans="1:23" x14ac:dyDescent="0.25">
      <c r="A107" s="7" t="s">
        <v>34</v>
      </c>
      <c r="B107" t="s">
        <v>35</v>
      </c>
      <c r="C107" s="24" t="s">
        <v>9</v>
      </c>
      <c r="D107" s="24">
        <v>22</v>
      </c>
      <c r="E107" s="27" t="s">
        <v>8</v>
      </c>
      <c r="F107" s="24" t="s">
        <v>17</v>
      </c>
      <c r="G107" s="24">
        <v>16</v>
      </c>
      <c r="H107" s="31" t="s">
        <v>18</v>
      </c>
      <c r="I107" s="24">
        <v>19</v>
      </c>
      <c r="J107" s="1">
        <v>30</v>
      </c>
      <c r="K107" s="3" t="s">
        <v>368</v>
      </c>
      <c r="L107" s="4">
        <v>25</v>
      </c>
      <c r="M107" s="4">
        <v>3</v>
      </c>
      <c r="N107" s="3" t="s">
        <v>6</v>
      </c>
      <c r="O107" s="4">
        <v>22</v>
      </c>
      <c r="P107" s="4">
        <v>3</v>
      </c>
      <c r="Q107" s="3" t="s">
        <v>376</v>
      </c>
      <c r="R107" s="4">
        <v>23</v>
      </c>
      <c r="S107" s="4">
        <v>3</v>
      </c>
      <c r="T107" s="13">
        <f>(M107+P107+S107)/3</f>
        <v>3</v>
      </c>
      <c r="U107" s="14">
        <f>(L107+O107+R107)/3</f>
        <v>23.333333333333332</v>
      </c>
      <c r="V107" s="13">
        <v>70</v>
      </c>
      <c r="W107" s="14">
        <f>((I107*J107)+(U107*V107))/100</f>
        <v>22.033333333333331</v>
      </c>
    </row>
    <row r="108" spans="1:23" x14ac:dyDescent="0.25">
      <c r="A108" s="7" t="s">
        <v>243</v>
      </c>
      <c r="B108" t="s">
        <v>244</v>
      </c>
      <c r="C108" s="24" t="s">
        <v>15</v>
      </c>
      <c r="D108" s="24">
        <v>28</v>
      </c>
      <c r="E108" s="27" t="s">
        <v>10</v>
      </c>
      <c r="F108" s="24" t="s">
        <v>17</v>
      </c>
      <c r="G108" s="24">
        <v>30</v>
      </c>
      <c r="H108" s="31" t="s">
        <v>58</v>
      </c>
      <c r="I108" s="24">
        <v>29</v>
      </c>
      <c r="J108" s="1">
        <v>30</v>
      </c>
      <c r="K108" s="3" t="s">
        <v>52</v>
      </c>
      <c r="L108" s="4"/>
      <c r="M108" s="4">
        <v>3</v>
      </c>
      <c r="N108" s="3" t="s">
        <v>376</v>
      </c>
      <c r="O108" s="4">
        <v>24</v>
      </c>
      <c r="P108" s="4">
        <v>3</v>
      </c>
      <c r="Q108" s="3"/>
      <c r="R108" s="4"/>
      <c r="S108" s="4"/>
      <c r="T108" s="13">
        <f>(M108+P108)/2</f>
        <v>3</v>
      </c>
      <c r="U108" s="13">
        <f>(L108+O108)/2</f>
        <v>12</v>
      </c>
      <c r="V108" s="13">
        <v>70</v>
      </c>
      <c r="W108" s="14">
        <f>((I108*J108)+(U108*V108))/100</f>
        <v>17.100000000000001</v>
      </c>
    </row>
    <row r="109" spans="1:23" s="8" customFormat="1" x14ac:dyDescent="0.25">
      <c r="C109" s="21"/>
      <c r="D109" s="21"/>
      <c r="E109" s="28"/>
      <c r="F109" s="21"/>
      <c r="G109" s="21"/>
      <c r="H109" s="15"/>
      <c r="I109" s="21"/>
      <c r="J109" s="15"/>
      <c r="K109" s="21"/>
      <c r="L109" s="15"/>
      <c r="M109" s="15"/>
      <c r="N109" s="21"/>
      <c r="O109" s="15"/>
      <c r="P109" s="15"/>
      <c r="Q109" s="21"/>
      <c r="R109" s="15"/>
      <c r="S109" s="15"/>
      <c r="T109" s="15"/>
      <c r="U109" s="15"/>
      <c r="V109" s="15"/>
      <c r="W109" s="22"/>
    </row>
    <row r="110" spans="1:23" x14ac:dyDescent="0.25">
      <c r="A110" t="s">
        <v>263</v>
      </c>
      <c r="B110" t="s">
        <v>264</v>
      </c>
      <c r="C110" s="24" t="s">
        <v>9</v>
      </c>
      <c r="D110" s="24">
        <v>27</v>
      </c>
      <c r="E110" s="27" t="s">
        <v>10</v>
      </c>
      <c r="F110" s="24" t="s">
        <v>17</v>
      </c>
      <c r="G110" s="24">
        <v>35</v>
      </c>
      <c r="H110" s="31" t="s">
        <v>58</v>
      </c>
      <c r="I110" s="24">
        <v>31</v>
      </c>
      <c r="J110" s="1">
        <v>30</v>
      </c>
      <c r="K110" s="3" t="s">
        <v>52</v>
      </c>
      <c r="L110" s="4">
        <v>20</v>
      </c>
      <c r="M110" s="4">
        <v>2.5</v>
      </c>
      <c r="N110" s="3" t="s">
        <v>371</v>
      </c>
      <c r="O110" s="4">
        <v>21</v>
      </c>
      <c r="P110" s="4">
        <v>3</v>
      </c>
      <c r="Q110" s="3"/>
      <c r="R110" s="4"/>
      <c r="S110" s="4"/>
      <c r="T110" s="13">
        <f>(M110+P110)/2</f>
        <v>2.75</v>
      </c>
      <c r="U110" s="13">
        <f>(L110+O110)/2</f>
        <v>20.5</v>
      </c>
      <c r="V110" s="13">
        <v>70</v>
      </c>
      <c r="W110" s="14">
        <f>((I110*J110)+(U110*V110))/100</f>
        <v>23.65</v>
      </c>
    </row>
    <row r="111" spans="1:23" x14ac:dyDescent="0.25">
      <c r="A111" t="s">
        <v>77</v>
      </c>
      <c r="B111" t="s">
        <v>78</v>
      </c>
      <c r="C111" s="24" t="s">
        <v>6</v>
      </c>
      <c r="D111" s="24">
        <v>35</v>
      </c>
      <c r="E111" s="27" t="s">
        <v>10</v>
      </c>
      <c r="F111" s="24" t="s">
        <v>31</v>
      </c>
      <c r="G111" s="24">
        <v>29</v>
      </c>
      <c r="H111" s="31" t="s">
        <v>10</v>
      </c>
      <c r="I111" s="24">
        <v>32</v>
      </c>
      <c r="J111" s="1">
        <v>30</v>
      </c>
      <c r="K111" s="3" t="s">
        <v>366</v>
      </c>
      <c r="L111" s="4">
        <v>24</v>
      </c>
      <c r="M111" s="4">
        <v>2</v>
      </c>
      <c r="N111" s="3" t="s">
        <v>31</v>
      </c>
      <c r="O111" s="4">
        <v>23</v>
      </c>
      <c r="P111" s="4">
        <v>3</v>
      </c>
      <c r="Q111" s="3" t="s">
        <v>367</v>
      </c>
      <c r="R111" s="4">
        <v>27</v>
      </c>
      <c r="S111" s="4">
        <v>3</v>
      </c>
      <c r="T111" s="14">
        <f>(M111+P111+S111)/3</f>
        <v>2.6666666666666665</v>
      </c>
      <c r="U111" s="14">
        <f>(L111+O111+R111)/3</f>
        <v>24.666666666666668</v>
      </c>
      <c r="V111" s="13">
        <v>70</v>
      </c>
      <c r="W111" s="14">
        <f>((I111*J111)+(U111*V111))/100</f>
        <v>26.866666666666671</v>
      </c>
    </row>
    <row r="112" spans="1:23" x14ac:dyDescent="0.25">
      <c r="A112" t="s">
        <v>219</v>
      </c>
      <c r="B112" t="s">
        <v>220</v>
      </c>
      <c r="C112" s="24" t="s">
        <v>22</v>
      </c>
      <c r="D112" s="24">
        <v>28</v>
      </c>
      <c r="E112" s="27" t="s">
        <v>10</v>
      </c>
      <c r="F112" s="24" t="s">
        <v>44</v>
      </c>
      <c r="G112" s="24">
        <v>32</v>
      </c>
      <c r="H112" s="31" t="s">
        <v>58</v>
      </c>
      <c r="I112" s="24">
        <v>30</v>
      </c>
      <c r="J112" s="1">
        <v>30</v>
      </c>
      <c r="K112" s="3" t="s">
        <v>366</v>
      </c>
      <c r="L112" s="4">
        <v>29</v>
      </c>
      <c r="M112" s="4">
        <v>3</v>
      </c>
      <c r="N112" s="3" t="s">
        <v>44</v>
      </c>
      <c r="O112" s="4">
        <v>24</v>
      </c>
      <c r="P112" s="4">
        <v>3</v>
      </c>
      <c r="Q112" s="3" t="s">
        <v>378</v>
      </c>
      <c r="R112" s="4">
        <v>22</v>
      </c>
      <c r="S112" s="4">
        <v>2</v>
      </c>
      <c r="T112" s="14">
        <f>(M112+P112+S112)/3</f>
        <v>2.6666666666666665</v>
      </c>
      <c r="U112" s="13">
        <f>(L112+O112+R112)/3</f>
        <v>25</v>
      </c>
      <c r="V112" s="13">
        <v>70</v>
      </c>
      <c r="W112" s="14">
        <f>((I112*J112)+(U112*V112))/100</f>
        <v>26.5</v>
      </c>
    </row>
    <row r="113" spans="1:23" x14ac:dyDescent="0.25">
      <c r="A113" s="7" t="s">
        <v>84</v>
      </c>
      <c r="B113" t="s">
        <v>85</v>
      </c>
      <c r="C113" s="24" t="s">
        <v>25</v>
      </c>
      <c r="D113" s="24">
        <v>34</v>
      </c>
      <c r="E113" s="27" t="s">
        <v>49</v>
      </c>
      <c r="F113" s="24" t="s">
        <v>28</v>
      </c>
      <c r="G113" s="24">
        <v>33</v>
      </c>
      <c r="H113" s="31" t="s">
        <v>10</v>
      </c>
      <c r="I113" s="24">
        <v>33.5</v>
      </c>
      <c r="J113" s="1">
        <v>30</v>
      </c>
      <c r="K113" s="3" t="s">
        <v>17</v>
      </c>
      <c r="L113" s="4">
        <v>24</v>
      </c>
      <c r="M113" s="4">
        <v>3</v>
      </c>
      <c r="N113" s="3" t="s">
        <v>15</v>
      </c>
      <c r="O113" s="4">
        <v>21</v>
      </c>
      <c r="P113" s="4">
        <v>2</v>
      </c>
      <c r="Q113" s="3" t="s">
        <v>374</v>
      </c>
      <c r="R113" s="4">
        <v>24</v>
      </c>
      <c r="S113" s="4">
        <v>3</v>
      </c>
      <c r="T113" s="14">
        <f>(M113+P113+S113)/3</f>
        <v>2.6666666666666665</v>
      </c>
      <c r="U113" s="13">
        <f>(L113+O113+R113)/3</f>
        <v>23</v>
      </c>
      <c r="V113" s="13">
        <v>70</v>
      </c>
      <c r="W113" s="14">
        <f>((I113*J113)+(U113*V113))/100</f>
        <v>26.15</v>
      </c>
    </row>
    <row r="114" spans="1:23" x14ac:dyDescent="0.25">
      <c r="A114" t="s">
        <v>254</v>
      </c>
      <c r="B114" t="s">
        <v>255</v>
      </c>
      <c r="C114" s="24" t="s">
        <v>22</v>
      </c>
      <c r="D114" s="24">
        <v>27</v>
      </c>
      <c r="E114" s="27" t="s">
        <v>10</v>
      </c>
      <c r="F114" s="24" t="s">
        <v>28</v>
      </c>
      <c r="G114" s="24">
        <v>28</v>
      </c>
      <c r="H114" s="31" t="s">
        <v>10</v>
      </c>
      <c r="I114" s="24">
        <v>27.5</v>
      </c>
      <c r="J114" s="1">
        <v>30</v>
      </c>
      <c r="K114" s="3" t="s">
        <v>373</v>
      </c>
      <c r="L114" s="4">
        <v>23</v>
      </c>
      <c r="M114" s="4">
        <v>3</v>
      </c>
      <c r="N114" s="3" t="s">
        <v>13</v>
      </c>
      <c r="O114" s="4">
        <v>23</v>
      </c>
      <c r="P114" s="4">
        <v>2</v>
      </c>
      <c r="Q114" s="3" t="s">
        <v>374</v>
      </c>
      <c r="R114" s="4">
        <v>26</v>
      </c>
      <c r="S114" s="4">
        <v>3</v>
      </c>
      <c r="T114" s="14">
        <f>(M114+P114+S114)/3</f>
        <v>2.6666666666666665</v>
      </c>
      <c r="U114" s="13">
        <f>(L114+O114+R114)/3</f>
        <v>24</v>
      </c>
      <c r="V114" s="13">
        <v>70</v>
      </c>
      <c r="W114" s="14">
        <f>((I114*J114)+(U114*V114))/100</f>
        <v>25.05</v>
      </c>
    </row>
    <row r="115" spans="1:23" x14ac:dyDescent="0.25">
      <c r="A115" t="s">
        <v>322</v>
      </c>
      <c r="B115" t="s">
        <v>323</v>
      </c>
      <c r="C115" s="24" t="s">
        <v>13</v>
      </c>
      <c r="D115" s="24">
        <v>24</v>
      </c>
      <c r="E115" s="27" t="s">
        <v>8</v>
      </c>
      <c r="F115" s="24" t="s">
        <v>31</v>
      </c>
      <c r="G115" s="24">
        <v>22</v>
      </c>
      <c r="H115" s="31" t="s">
        <v>8</v>
      </c>
      <c r="I115" s="24">
        <v>23</v>
      </c>
      <c r="J115" s="1">
        <v>30</v>
      </c>
      <c r="K115" s="3" t="s">
        <v>366</v>
      </c>
      <c r="L115" s="4">
        <v>25</v>
      </c>
      <c r="M115" s="4">
        <v>3</v>
      </c>
      <c r="N115" s="3" t="s">
        <v>31</v>
      </c>
      <c r="O115" s="4">
        <v>23</v>
      </c>
      <c r="P115" s="4">
        <v>2</v>
      </c>
      <c r="Q115" s="3" t="s">
        <v>367</v>
      </c>
      <c r="R115" s="4">
        <v>28</v>
      </c>
      <c r="S115" s="4">
        <v>3</v>
      </c>
      <c r="T115" s="14">
        <f>(M115+P115+S115)/3</f>
        <v>2.6666666666666665</v>
      </c>
      <c r="U115" s="14">
        <f>(L115+O115+R115)/3</f>
        <v>25.333333333333332</v>
      </c>
      <c r="V115" s="13">
        <v>70</v>
      </c>
      <c r="W115" s="14">
        <f>((I115*J115)+(U115*V115))/100</f>
        <v>24.633333333333329</v>
      </c>
    </row>
    <row r="116" spans="1:23" x14ac:dyDescent="0.25">
      <c r="A116" t="s">
        <v>349</v>
      </c>
      <c r="B116" t="s">
        <v>240</v>
      </c>
      <c r="C116" s="24" t="s">
        <v>52</v>
      </c>
      <c r="D116" s="24">
        <v>28</v>
      </c>
      <c r="E116" s="27" t="s">
        <v>10</v>
      </c>
      <c r="F116" s="24" t="s">
        <v>39</v>
      </c>
      <c r="G116" s="24">
        <v>28</v>
      </c>
      <c r="H116" s="31" t="s">
        <v>10</v>
      </c>
      <c r="I116" s="24">
        <v>28</v>
      </c>
      <c r="J116" s="1">
        <v>30</v>
      </c>
      <c r="K116" s="3" t="s">
        <v>372</v>
      </c>
      <c r="L116" s="4">
        <v>25</v>
      </c>
      <c r="M116" s="4">
        <v>3</v>
      </c>
      <c r="N116" s="3" t="s">
        <v>6</v>
      </c>
      <c r="O116" s="4">
        <v>22</v>
      </c>
      <c r="P116" s="4">
        <v>3</v>
      </c>
      <c r="Q116" s="3" t="s">
        <v>377</v>
      </c>
      <c r="R116" s="4">
        <v>18</v>
      </c>
      <c r="S116" s="4">
        <v>2</v>
      </c>
      <c r="T116" s="14">
        <f>(M116+P116+S116)/3</f>
        <v>2.6666666666666665</v>
      </c>
      <c r="U116" s="14">
        <f>(L116+O116+R116)/3</f>
        <v>21.666666666666668</v>
      </c>
      <c r="V116" s="13">
        <v>70</v>
      </c>
      <c r="W116" s="14">
        <f>((I116*J116)+(U116*V116))/100</f>
        <v>23.56666666666667</v>
      </c>
    </row>
    <row r="117" spans="1:23" x14ac:dyDescent="0.25">
      <c r="A117" t="s">
        <v>333</v>
      </c>
      <c r="B117" t="s">
        <v>47</v>
      </c>
      <c r="C117" s="24" t="s">
        <v>22</v>
      </c>
      <c r="D117" s="24">
        <v>39</v>
      </c>
      <c r="E117" s="27" t="s">
        <v>10</v>
      </c>
      <c r="F117" s="24" t="s">
        <v>39</v>
      </c>
      <c r="G117" s="24">
        <v>30</v>
      </c>
      <c r="H117" s="31" t="s">
        <v>10</v>
      </c>
      <c r="I117" s="24">
        <v>34.5</v>
      </c>
      <c r="J117" s="1">
        <v>30</v>
      </c>
      <c r="K117" s="3" t="s">
        <v>17</v>
      </c>
      <c r="L117" s="4">
        <v>24</v>
      </c>
      <c r="M117" s="4">
        <v>3</v>
      </c>
      <c r="N117" s="3" t="s">
        <v>15</v>
      </c>
      <c r="O117" s="4">
        <v>22</v>
      </c>
      <c r="P117" s="4">
        <v>2.5</v>
      </c>
      <c r="Q117" s="3" t="s">
        <v>374</v>
      </c>
      <c r="R117" s="4">
        <v>26</v>
      </c>
      <c r="S117" s="4">
        <v>2</v>
      </c>
      <c r="T117" s="13">
        <f>(M117+P117+S117)/3</f>
        <v>2.5</v>
      </c>
      <c r="U117" s="13">
        <f>(L117+O117+R117)/3</f>
        <v>24</v>
      </c>
      <c r="V117" s="13">
        <v>70</v>
      </c>
      <c r="W117" s="14">
        <f>((I117*J117)+(U117*V117))/100</f>
        <v>27.15</v>
      </c>
    </row>
    <row r="118" spans="1:23" x14ac:dyDescent="0.25">
      <c r="A118" t="s">
        <v>146</v>
      </c>
      <c r="B118" t="s">
        <v>147</v>
      </c>
      <c r="C118" s="24" t="s">
        <v>44</v>
      </c>
      <c r="D118" s="24">
        <v>32</v>
      </c>
      <c r="E118" s="27" t="s">
        <v>58</v>
      </c>
      <c r="F118" s="24" t="s">
        <v>52</v>
      </c>
      <c r="G118" s="24">
        <v>33</v>
      </c>
      <c r="H118" s="31" t="s">
        <v>10</v>
      </c>
      <c r="I118" s="24">
        <v>32.5</v>
      </c>
      <c r="J118" s="1">
        <v>30</v>
      </c>
      <c r="K118" s="3" t="s">
        <v>9</v>
      </c>
      <c r="L118" s="4">
        <v>19</v>
      </c>
      <c r="M118" s="4">
        <v>2</v>
      </c>
      <c r="N118" s="3" t="s">
        <v>371</v>
      </c>
      <c r="O118" s="4">
        <v>24</v>
      </c>
      <c r="P118" s="4">
        <v>3</v>
      </c>
      <c r="Q118" s="3"/>
      <c r="R118" s="4"/>
      <c r="S118" s="4"/>
      <c r="T118" s="13">
        <f>(M118+P118)/2</f>
        <v>2.5</v>
      </c>
      <c r="U118" s="13">
        <f>(L118+O118)/2</f>
        <v>21.5</v>
      </c>
      <c r="V118" s="13">
        <v>70</v>
      </c>
      <c r="W118" s="14">
        <f>((I118*J118)+(U118*V118))/100</f>
        <v>24.8</v>
      </c>
    </row>
    <row r="119" spans="1:23" x14ac:dyDescent="0.25">
      <c r="A119" t="s">
        <v>351</v>
      </c>
      <c r="B119" t="s">
        <v>260</v>
      </c>
      <c r="C119" s="24" t="s">
        <v>31</v>
      </c>
      <c r="D119" s="24">
        <v>27</v>
      </c>
      <c r="E119" s="27" t="s">
        <v>10</v>
      </c>
      <c r="F119" s="24" t="s">
        <v>39</v>
      </c>
      <c r="G119" s="24">
        <v>30</v>
      </c>
      <c r="H119" s="31" t="s">
        <v>10</v>
      </c>
      <c r="I119" s="24">
        <v>28.5</v>
      </c>
      <c r="J119" s="1">
        <v>30</v>
      </c>
      <c r="K119" s="3" t="s">
        <v>368</v>
      </c>
      <c r="L119" s="4">
        <v>17</v>
      </c>
      <c r="M119" s="4">
        <v>2.5</v>
      </c>
      <c r="N119" s="3" t="s">
        <v>369</v>
      </c>
      <c r="O119" s="4">
        <v>23</v>
      </c>
      <c r="P119" s="4">
        <v>3</v>
      </c>
      <c r="Q119" s="3" t="s">
        <v>370</v>
      </c>
      <c r="R119" s="4">
        <v>23</v>
      </c>
      <c r="S119" s="4">
        <v>2</v>
      </c>
      <c r="T119" s="13">
        <f>(M119+P119+S119)/3</f>
        <v>2.5</v>
      </c>
      <c r="U119" s="13">
        <f>(L119+O119+R119)/3</f>
        <v>21</v>
      </c>
      <c r="V119" s="13">
        <v>70</v>
      </c>
      <c r="W119" s="14">
        <f>((I119*J119)+(U119*V119))/100</f>
        <v>23.25</v>
      </c>
    </row>
    <row r="120" spans="1:23" x14ac:dyDescent="0.25">
      <c r="A120" t="s">
        <v>297</v>
      </c>
      <c r="B120" t="s">
        <v>298</v>
      </c>
      <c r="C120" s="24" t="s">
        <v>25</v>
      </c>
      <c r="D120" s="24">
        <v>30</v>
      </c>
      <c r="E120" s="27" t="s">
        <v>49</v>
      </c>
      <c r="F120" s="24" t="s">
        <v>15</v>
      </c>
      <c r="G120" s="24">
        <v>6</v>
      </c>
      <c r="H120" s="31" t="s">
        <v>8</v>
      </c>
      <c r="I120" s="24">
        <v>18</v>
      </c>
      <c r="J120" s="1">
        <v>30</v>
      </c>
      <c r="K120" s="3" t="s">
        <v>368</v>
      </c>
      <c r="L120" s="4">
        <v>20</v>
      </c>
      <c r="M120" s="4">
        <v>2.5</v>
      </c>
      <c r="N120" s="3" t="s">
        <v>6</v>
      </c>
      <c r="O120" s="4">
        <v>21</v>
      </c>
      <c r="P120" s="4">
        <v>3</v>
      </c>
      <c r="Q120" s="3" t="s">
        <v>376</v>
      </c>
      <c r="R120" s="4">
        <v>20</v>
      </c>
      <c r="S120" s="4">
        <v>2</v>
      </c>
      <c r="T120" s="13">
        <f>(M120+P120+S120)/3</f>
        <v>2.5</v>
      </c>
      <c r="U120" s="14">
        <f>(L120+O120+R120)/3</f>
        <v>20.333333333333332</v>
      </c>
      <c r="V120" s="13">
        <v>70</v>
      </c>
      <c r="W120" s="14">
        <f>((I120*J120)+(U120*V120))/100</f>
        <v>19.633333333333333</v>
      </c>
    </row>
    <row r="121" spans="1:23" x14ac:dyDescent="0.25">
      <c r="A121" s="7" t="s">
        <v>88</v>
      </c>
      <c r="B121" t="s">
        <v>89</v>
      </c>
      <c r="C121" s="24" t="s">
        <v>25</v>
      </c>
      <c r="D121" s="24">
        <v>34</v>
      </c>
      <c r="E121" s="27" t="s">
        <v>49</v>
      </c>
      <c r="F121" s="24" t="s">
        <v>9</v>
      </c>
      <c r="G121" s="24">
        <v>40</v>
      </c>
      <c r="H121" s="31" t="s">
        <v>10</v>
      </c>
      <c r="I121" s="24">
        <v>37</v>
      </c>
      <c r="J121" s="1">
        <v>30</v>
      </c>
      <c r="K121" s="3" t="s">
        <v>17</v>
      </c>
      <c r="L121" s="4">
        <v>24</v>
      </c>
      <c r="M121" s="4">
        <v>2</v>
      </c>
      <c r="N121" s="3" t="s">
        <v>15</v>
      </c>
      <c r="O121" s="4">
        <v>19</v>
      </c>
      <c r="P121" s="4">
        <v>2</v>
      </c>
      <c r="Q121" s="3" t="s">
        <v>374</v>
      </c>
      <c r="R121" s="4">
        <v>28</v>
      </c>
      <c r="S121" s="4">
        <v>3</v>
      </c>
      <c r="T121" s="14">
        <f>(M121+P121+S121)/3</f>
        <v>2.3333333333333335</v>
      </c>
      <c r="U121" s="14">
        <f>(L121+O121+R121)/3</f>
        <v>23.666666666666668</v>
      </c>
      <c r="V121" s="13">
        <v>70</v>
      </c>
      <c r="W121" s="14">
        <f>((I121*J121)+(U121*V121))/100</f>
        <v>27.666666666666671</v>
      </c>
    </row>
    <row r="122" spans="1:23" x14ac:dyDescent="0.25">
      <c r="A122" t="s">
        <v>229</v>
      </c>
      <c r="B122" t="s">
        <v>230</v>
      </c>
      <c r="C122" s="24" t="s">
        <v>9</v>
      </c>
      <c r="D122" s="24">
        <v>28</v>
      </c>
      <c r="E122" s="27" t="s">
        <v>10</v>
      </c>
      <c r="F122" s="24" t="s">
        <v>28</v>
      </c>
      <c r="G122" s="24">
        <v>30</v>
      </c>
      <c r="H122" s="31" t="s">
        <v>10</v>
      </c>
      <c r="I122" s="24">
        <v>29</v>
      </c>
      <c r="J122" s="1">
        <v>30</v>
      </c>
      <c r="K122" s="3" t="s">
        <v>373</v>
      </c>
      <c r="L122" s="4">
        <v>20</v>
      </c>
      <c r="M122" s="4">
        <v>2</v>
      </c>
      <c r="N122" s="3" t="s">
        <v>28</v>
      </c>
      <c r="O122" s="4">
        <v>27</v>
      </c>
      <c r="P122" s="4">
        <v>3</v>
      </c>
      <c r="Q122" s="3" t="s">
        <v>377</v>
      </c>
      <c r="R122" s="4">
        <v>26</v>
      </c>
      <c r="S122" s="4">
        <v>2</v>
      </c>
      <c r="T122" s="14">
        <f>(M122+P122+S122)/3</f>
        <v>2.3333333333333335</v>
      </c>
      <c r="U122" s="14">
        <f>(L122+O122+R122)/3</f>
        <v>24.333333333333332</v>
      </c>
      <c r="V122" s="13">
        <v>70</v>
      </c>
      <c r="W122" s="14">
        <f>((I122*J122)+(U122*V122))/100</f>
        <v>25.733333333333331</v>
      </c>
    </row>
    <row r="123" spans="1:23" x14ac:dyDescent="0.25">
      <c r="A123" t="s">
        <v>348</v>
      </c>
      <c r="B123" t="s">
        <v>237</v>
      </c>
      <c r="C123" s="24" t="s">
        <v>9</v>
      </c>
      <c r="D123" s="24">
        <v>28</v>
      </c>
      <c r="E123" s="27" t="s">
        <v>10</v>
      </c>
      <c r="F123" s="24" t="s">
        <v>39</v>
      </c>
      <c r="G123" s="24">
        <v>32</v>
      </c>
      <c r="H123" s="31" t="s">
        <v>10</v>
      </c>
      <c r="I123" s="24">
        <v>30</v>
      </c>
      <c r="J123" s="1">
        <v>30</v>
      </c>
      <c r="K123" s="3" t="s">
        <v>380</v>
      </c>
      <c r="L123" s="4">
        <v>25</v>
      </c>
      <c r="M123" s="4">
        <v>3</v>
      </c>
      <c r="N123" s="3" t="s">
        <v>22</v>
      </c>
      <c r="O123" s="4">
        <v>19</v>
      </c>
      <c r="P123" s="4">
        <v>2</v>
      </c>
      <c r="Q123" s="3" t="s">
        <v>370</v>
      </c>
      <c r="R123" s="4">
        <v>25</v>
      </c>
      <c r="S123" s="4">
        <v>2</v>
      </c>
      <c r="T123" s="14">
        <f>(M123+P123+S123)/3</f>
        <v>2.3333333333333335</v>
      </c>
      <c r="U123" s="13">
        <f>(L123+O123+R123)/3</f>
        <v>23</v>
      </c>
      <c r="V123" s="13">
        <v>70</v>
      </c>
      <c r="W123" s="14">
        <f>((I123*J123)+(U123*V123))/100</f>
        <v>25.1</v>
      </c>
    </row>
    <row r="124" spans="1:23" x14ac:dyDescent="0.25">
      <c r="A124" s="7" t="s">
        <v>120</v>
      </c>
      <c r="B124" t="s">
        <v>121</v>
      </c>
      <c r="C124" s="24" t="s">
        <v>6</v>
      </c>
      <c r="D124" s="24">
        <v>32</v>
      </c>
      <c r="E124" s="27" t="s">
        <v>10</v>
      </c>
      <c r="F124" s="24" t="s">
        <v>17</v>
      </c>
      <c r="G124" s="24">
        <v>29</v>
      </c>
      <c r="H124" s="31" t="s">
        <v>58</v>
      </c>
      <c r="I124" s="24">
        <v>30.5</v>
      </c>
      <c r="J124" s="1">
        <v>30</v>
      </c>
      <c r="K124" s="3" t="s">
        <v>372</v>
      </c>
      <c r="L124" s="4">
        <v>22</v>
      </c>
      <c r="M124" s="4">
        <v>2</v>
      </c>
      <c r="N124" s="3" t="s">
        <v>6</v>
      </c>
      <c r="O124" s="4">
        <v>21</v>
      </c>
      <c r="P124" s="4">
        <v>2</v>
      </c>
      <c r="Q124" s="3" t="s">
        <v>363</v>
      </c>
      <c r="R124" s="4">
        <v>25</v>
      </c>
      <c r="S124" s="4">
        <v>3</v>
      </c>
      <c r="T124" s="14">
        <f>(M124+P124+S124)/3</f>
        <v>2.3333333333333335</v>
      </c>
      <c r="U124" s="14">
        <f>(L124+O124+R124)/3</f>
        <v>22.666666666666668</v>
      </c>
      <c r="V124" s="13">
        <v>70</v>
      </c>
      <c r="W124" s="14">
        <f>((I124*J124)+(U124*V124))/100</f>
        <v>25.016666666666669</v>
      </c>
    </row>
    <row r="125" spans="1:23" x14ac:dyDescent="0.25">
      <c r="A125" t="s">
        <v>283</v>
      </c>
      <c r="B125" t="s">
        <v>284</v>
      </c>
      <c r="C125" s="24" t="s">
        <v>22</v>
      </c>
      <c r="D125" s="24">
        <v>26</v>
      </c>
      <c r="E125" s="27" t="s">
        <v>10</v>
      </c>
      <c r="F125" s="24" t="s">
        <v>44</v>
      </c>
      <c r="G125" s="24">
        <v>30</v>
      </c>
      <c r="H125" s="31" t="s">
        <v>10</v>
      </c>
      <c r="I125" s="24">
        <v>28</v>
      </c>
      <c r="J125" s="1">
        <v>30</v>
      </c>
      <c r="K125" s="3" t="s">
        <v>372</v>
      </c>
      <c r="L125" s="4">
        <v>25</v>
      </c>
      <c r="M125" s="4">
        <v>3</v>
      </c>
      <c r="N125" s="3" t="s">
        <v>6</v>
      </c>
      <c r="O125" s="4">
        <v>23</v>
      </c>
      <c r="P125" s="4">
        <v>2</v>
      </c>
      <c r="Q125" s="3" t="s">
        <v>363</v>
      </c>
      <c r="R125" s="4">
        <v>23</v>
      </c>
      <c r="S125" s="4">
        <v>2</v>
      </c>
      <c r="T125" s="14">
        <f>(M125+P125+S125)/3</f>
        <v>2.3333333333333335</v>
      </c>
      <c r="U125" s="14">
        <f>(L125+O125+R125)/3</f>
        <v>23.666666666666668</v>
      </c>
      <c r="V125" s="13">
        <v>70</v>
      </c>
      <c r="W125" s="14">
        <f>((I125*J125)+(U125*V125))/100</f>
        <v>24.966666666666669</v>
      </c>
    </row>
    <row r="126" spans="1:23" x14ac:dyDescent="0.25">
      <c r="A126" t="s">
        <v>278</v>
      </c>
      <c r="B126" t="s">
        <v>279</v>
      </c>
      <c r="C126" s="24" t="s">
        <v>9</v>
      </c>
      <c r="D126" s="24">
        <v>26</v>
      </c>
      <c r="E126" s="27" t="s">
        <v>10</v>
      </c>
      <c r="F126" s="24" t="s">
        <v>31</v>
      </c>
      <c r="G126" s="24">
        <v>26</v>
      </c>
      <c r="H126" s="31" t="s">
        <v>10</v>
      </c>
      <c r="I126" s="24">
        <v>26</v>
      </c>
      <c r="J126" s="1">
        <v>30</v>
      </c>
      <c r="K126" s="3" t="s">
        <v>373</v>
      </c>
      <c r="L126" s="4">
        <v>22</v>
      </c>
      <c r="M126" s="4">
        <v>2</v>
      </c>
      <c r="N126" s="3" t="s">
        <v>13</v>
      </c>
      <c r="O126" s="4">
        <v>23</v>
      </c>
      <c r="P126" s="4">
        <v>2</v>
      </c>
      <c r="Q126" s="3" t="s">
        <v>374</v>
      </c>
      <c r="R126" s="4">
        <v>25</v>
      </c>
      <c r="S126" s="4">
        <v>3</v>
      </c>
      <c r="T126" s="14">
        <f>(M126+P126+S126)/3</f>
        <v>2.3333333333333335</v>
      </c>
      <c r="U126" s="14">
        <f>(L126+O126+R126)/3</f>
        <v>23.333333333333332</v>
      </c>
      <c r="V126" s="13">
        <v>70</v>
      </c>
      <c r="W126" s="14">
        <f>((I126*J126)+(U126*V126))/100</f>
        <v>24.133333333333329</v>
      </c>
    </row>
    <row r="127" spans="1:23" x14ac:dyDescent="0.25">
      <c r="A127" t="s">
        <v>258</v>
      </c>
      <c r="B127" t="s">
        <v>259</v>
      </c>
      <c r="C127" s="24" t="s">
        <v>15</v>
      </c>
      <c r="D127" s="24">
        <v>27</v>
      </c>
      <c r="E127" s="27" t="s">
        <v>10</v>
      </c>
      <c r="F127" s="24" t="s">
        <v>9</v>
      </c>
      <c r="G127" s="24">
        <v>25</v>
      </c>
      <c r="H127" s="31" t="s">
        <v>10</v>
      </c>
      <c r="I127" s="24">
        <v>26</v>
      </c>
      <c r="J127" s="1">
        <v>30</v>
      </c>
      <c r="K127" s="3" t="s">
        <v>368</v>
      </c>
      <c r="L127" s="4">
        <v>16</v>
      </c>
      <c r="M127" s="4">
        <v>2</v>
      </c>
      <c r="N127" s="3" t="s">
        <v>369</v>
      </c>
      <c r="O127" s="4">
        <v>22</v>
      </c>
      <c r="P127" s="4">
        <v>3</v>
      </c>
      <c r="Q127" s="3" t="s">
        <v>370</v>
      </c>
      <c r="R127" s="4">
        <v>21</v>
      </c>
      <c r="S127" s="4">
        <v>2</v>
      </c>
      <c r="T127" s="14">
        <f>(M127+P127+S127)/3</f>
        <v>2.3333333333333335</v>
      </c>
      <c r="U127" s="14">
        <f>(L127+O127+R127)/3</f>
        <v>19.666666666666668</v>
      </c>
      <c r="V127" s="13">
        <v>70</v>
      </c>
      <c r="W127" s="14">
        <f>((I127*J127)+(U127*V127))/100</f>
        <v>21.56666666666667</v>
      </c>
    </row>
    <row r="128" spans="1:23" x14ac:dyDescent="0.25">
      <c r="A128" s="7" t="s">
        <v>354</v>
      </c>
      <c r="B128" t="s">
        <v>294</v>
      </c>
      <c r="C128" s="24" t="s">
        <v>52</v>
      </c>
      <c r="D128" s="24">
        <v>20</v>
      </c>
      <c r="E128" s="27" t="s">
        <v>10</v>
      </c>
      <c r="F128" s="24" t="s">
        <v>39</v>
      </c>
      <c r="G128" s="24">
        <v>17</v>
      </c>
      <c r="H128" s="31" t="s">
        <v>10</v>
      </c>
      <c r="I128" s="24">
        <v>18.5</v>
      </c>
      <c r="J128" s="1">
        <v>30</v>
      </c>
      <c r="K128" s="3" t="s">
        <v>17</v>
      </c>
      <c r="L128" s="4">
        <v>21</v>
      </c>
      <c r="M128" s="4">
        <v>2</v>
      </c>
      <c r="N128" s="3" t="s">
        <v>15</v>
      </c>
      <c r="O128" s="4">
        <v>17</v>
      </c>
      <c r="P128" s="4">
        <v>1.5</v>
      </c>
      <c r="Q128" s="3" t="s">
        <v>378</v>
      </c>
      <c r="R128" s="4">
        <v>23</v>
      </c>
      <c r="S128" s="4">
        <v>3</v>
      </c>
      <c r="T128" s="14">
        <f>(M128+P128+S128)/3</f>
        <v>2.1666666666666665</v>
      </c>
      <c r="U128" s="14">
        <f>(L128+O128+R128)/3</f>
        <v>20.333333333333332</v>
      </c>
      <c r="V128" s="13">
        <v>70</v>
      </c>
      <c r="W128" s="14">
        <f>((I128*J128)+(U128*V128))/100</f>
        <v>19.783333333333331</v>
      </c>
    </row>
    <row r="129" spans="1:23" x14ac:dyDescent="0.25">
      <c r="A129" t="s">
        <v>235</v>
      </c>
      <c r="B129" t="s">
        <v>236</v>
      </c>
      <c r="C129" s="24" t="s">
        <v>15</v>
      </c>
      <c r="D129" s="24">
        <v>28</v>
      </c>
      <c r="E129" s="27" t="s">
        <v>10</v>
      </c>
      <c r="F129" s="24" t="s">
        <v>44</v>
      </c>
      <c r="G129" s="24">
        <v>30</v>
      </c>
      <c r="H129" s="31" t="s">
        <v>58</v>
      </c>
      <c r="I129" s="24">
        <v>29</v>
      </c>
      <c r="J129" s="1">
        <v>30</v>
      </c>
      <c r="K129" s="3" t="s">
        <v>373</v>
      </c>
      <c r="L129" s="4">
        <v>25</v>
      </c>
      <c r="M129" s="4">
        <v>3</v>
      </c>
      <c r="N129" s="3" t="s">
        <v>28</v>
      </c>
      <c r="O129" s="4">
        <v>22</v>
      </c>
      <c r="P129" s="4">
        <v>2</v>
      </c>
      <c r="Q129" s="3" t="s">
        <v>377</v>
      </c>
      <c r="R129" s="4">
        <v>23</v>
      </c>
      <c r="S129" s="4">
        <v>1</v>
      </c>
      <c r="T129" s="13">
        <f>(M129+P129+S129)/3</f>
        <v>2</v>
      </c>
      <c r="U129" s="14">
        <f>(L129+O129+R129)/3</f>
        <v>23.333333333333332</v>
      </c>
      <c r="V129" s="13">
        <v>70</v>
      </c>
      <c r="W129" s="14">
        <f>((I129*J129)+(U129*V129))/100</f>
        <v>25.033333333333331</v>
      </c>
    </row>
    <row r="130" spans="1:23" x14ac:dyDescent="0.25">
      <c r="A130" t="s">
        <v>165</v>
      </c>
      <c r="B130" t="s">
        <v>166</v>
      </c>
      <c r="C130" s="24" t="s">
        <v>22</v>
      </c>
      <c r="D130" s="24">
        <v>31</v>
      </c>
      <c r="E130" s="27" t="s">
        <v>10</v>
      </c>
      <c r="F130" s="24" t="s">
        <v>31</v>
      </c>
      <c r="G130" s="24">
        <v>28</v>
      </c>
      <c r="H130" s="31" t="s">
        <v>10</v>
      </c>
      <c r="I130" s="24">
        <v>29.5</v>
      </c>
      <c r="J130" s="1">
        <v>30</v>
      </c>
      <c r="K130" s="3" t="s">
        <v>373</v>
      </c>
      <c r="L130" s="4">
        <v>25</v>
      </c>
      <c r="M130" s="4">
        <v>3</v>
      </c>
      <c r="N130" s="3" t="s">
        <v>28</v>
      </c>
      <c r="O130" s="4">
        <v>20</v>
      </c>
      <c r="P130" s="4">
        <v>1</v>
      </c>
      <c r="Q130" s="3" t="s">
        <v>377</v>
      </c>
      <c r="R130" s="4">
        <v>24</v>
      </c>
      <c r="S130" s="4">
        <v>2</v>
      </c>
      <c r="T130" s="13">
        <f>(M130+P130+S130)/3</f>
        <v>2</v>
      </c>
      <c r="U130" s="13">
        <f>(L130+O130+R130)/3</f>
        <v>23</v>
      </c>
      <c r="V130" s="13">
        <v>70</v>
      </c>
      <c r="W130" s="14">
        <f>((I130*J130)+(U130*V130))/100</f>
        <v>24.95</v>
      </c>
    </row>
    <row r="131" spans="1:23" x14ac:dyDescent="0.25">
      <c r="A131" t="s">
        <v>340</v>
      </c>
      <c r="B131" t="s">
        <v>171</v>
      </c>
      <c r="C131" s="24" t="s">
        <v>15</v>
      </c>
      <c r="D131" s="24">
        <v>30</v>
      </c>
      <c r="E131" s="27" t="s">
        <v>10</v>
      </c>
      <c r="F131" s="24" t="s">
        <v>39</v>
      </c>
      <c r="G131" s="24">
        <v>31</v>
      </c>
      <c r="H131" s="31" t="s">
        <v>10</v>
      </c>
      <c r="I131" s="24">
        <v>30.5</v>
      </c>
      <c r="J131" s="1">
        <v>30</v>
      </c>
      <c r="K131" s="3" t="s">
        <v>373</v>
      </c>
      <c r="L131" s="4">
        <v>23</v>
      </c>
      <c r="M131" s="4">
        <v>3</v>
      </c>
      <c r="N131" s="3" t="s">
        <v>13</v>
      </c>
      <c r="O131" s="4">
        <v>21</v>
      </c>
      <c r="P131" s="4">
        <v>1</v>
      </c>
      <c r="Q131" s="3" t="s">
        <v>374</v>
      </c>
      <c r="R131" s="4">
        <v>21</v>
      </c>
      <c r="S131" s="4">
        <v>2</v>
      </c>
      <c r="T131" s="13">
        <f>(M131+P131+S131)/3</f>
        <v>2</v>
      </c>
      <c r="U131" s="14">
        <f>(L131+O131+R131)/3</f>
        <v>21.666666666666668</v>
      </c>
      <c r="V131" s="13">
        <v>70</v>
      </c>
      <c r="W131" s="14">
        <f>((I131*J131)+(U131*V131))/100</f>
        <v>24.31666666666667</v>
      </c>
    </row>
    <row r="132" spans="1:23" x14ac:dyDescent="0.25">
      <c r="A132" t="s">
        <v>341</v>
      </c>
      <c r="B132" t="s">
        <v>176</v>
      </c>
      <c r="C132" s="24" t="s">
        <v>25</v>
      </c>
      <c r="D132" s="24">
        <v>30</v>
      </c>
      <c r="E132" s="27" t="s">
        <v>49</v>
      </c>
      <c r="F132" s="24" t="s">
        <v>39</v>
      </c>
      <c r="G132" s="24">
        <v>29</v>
      </c>
      <c r="H132" s="31" t="s">
        <v>10</v>
      </c>
      <c r="I132" s="24">
        <v>29.5</v>
      </c>
      <c r="J132" s="1">
        <v>30</v>
      </c>
      <c r="K132" s="3" t="s">
        <v>375</v>
      </c>
      <c r="L132" s="4">
        <v>17</v>
      </c>
      <c r="M132" s="4">
        <v>1</v>
      </c>
      <c r="N132" s="3" t="s">
        <v>25</v>
      </c>
      <c r="O132" s="4">
        <v>26</v>
      </c>
      <c r="P132" s="4">
        <v>3</v>
      </c>
      <c r="Q132" s="3" t="s">
        <v>377</v>
      </c>
      <c r="R132" s="4">
        <v>23</v>
      </c>
      <c r="S132" s="4">
        <v>2</v>
      </c>
      <c r="T132" s="13">
        <f>(M132+P132+S132)/3</f>
        <v>2</v>
      </c>
      <c r="U132" s="13">
        <f>(L132+O132+R132)/3</f>
        <v>22</v>
      </c>
      <c r="V132" s="13">
        <v>70</v>
      </c>
      <c r="W132" s="14">
        <f>((I132*J132)+(U132*V132))/100</f>
        <v>24.25</v>
      </c>
    </row>
    <row r="133" spans="1:23" x14ac:dyDescent="0.25">
      <c r="A133" t="s">
        <v>280</v>
      </c>
      <c r="B133" t="s">
        <v>281</v>
      </c>
      <c r="C133" s="24" t="s">
        <v>15</v>
      </c>
      <c r="D133" s="24">
        <v>26</v>
      </c>
      <c r="E133" s="27" t="s">
        <v>10</v>
      </c>
      <c r="F133" s="24" t="s">
        <v>52</v>
      </c>
      <c r="G133" s="24">
        <v>33</v>
      </c>
      <c r="H133" s="31" t="s">
        <v>10</v>
      </c>
      <c r="I133" s="24">
        <v>29.5</v>
      </c>
      <c r="J133" s="1">
        <v>30</v>
      </c>
      <c r="K133" s="3" t="s">
        <v>366</v>
      </c>
      <c r="L133" s="4">
        <v>21</v>
      </c>
      <c r="M133" s="4">
        <v>1</v>
      </c>
      <c r="N133" s="3" t="s">
        <v>31</v>
      </c>
      <c r="O133" s="4">
        <v>22</v>
      </c>
      <c r="P133" s="4">
        <v>3</v>
      </c>
      <c r="Q133" s="3" t="s">
        <v>367</v>
      </c>
      <c r="R133" s="4">
        <v>23</v>
      </c>
      <c r="S133" s="4">
        <v>2</v>
      </c>
      <c r="T133" s="13">
        <f>(M133+P133+S133)/3</f>
        <v>2</v>
      </c>
      <c r="U133" s="13">
        <f>(L133+O133+R133)/3</f>
        <v>22</v>
      </c>
      <c r="V133" s="13">
        <v>70</v>
      </c>
      <c r="W133" s="14">
        <f>((I133*J133)+(U133*V133))/100</f>
        <v>24.25</v>
      </c>
    </row>
    <row r="134" spans="1:23" x14ac:dyDescent="0.25">
      <c r="A134" t="s">
        <v>310</v>
      </c>
      <c r="B134" t="s">
        <v>312</v>
      </c>
      <c r="C134" s="24" t="s">
        <v>44</v>
      </c>
      <c r="D134" s="24">
        <v>27</v>
      </c>
      <c r="E134" s="27" t="s">
        <v>311</v>
      </c>
      <c r="F134" s="24" t="s">
        <v>31</v>
      </c>
      <c r="G134" s="24">
        <v>26</v>
      </c>
      <c r="H134" s="31" t="s">
        <v>10</v>
      </c>
      <c r="I134" s="24">
        <v>26.5</v>
      </c>
      <c r="J134" s="1">
        <v>30</v>
      </c>
      <c r="K134" s="3" t="s">
        <v>373</v>
      </c>
      <c r="L134" s="4">
        <v>22</v>
      </c>
      <c r="M134" s="4">
        <v>3</v>
      </c>
      <c r="N134" s="3" t="s">
        <v>13</v>
      </c>
      <c r="O134" s="4">
        <v>22</v>
      </c>
      <c r="P134" s="4">
        <v>1</v>
      </c>
      <c r="Q134" s="3" t="s">
        <v>374</v>
      </c>
      <c r="R134" s="4">
        <v>24</v>
      </c>
      <c r="S134" s="4">
        <v>2</v>
      </c>
      <c r="T134" s="13">
        <f>(M134+P134+S134)/3</f>
        <v>2</v>
      </c>
      <c r="U134" s="14">
        <f>(L134+O134+R134)/3</f>
        <v>22.666666666666668</v>
      </c>
      <c r="V134" s="13">
        <v>70</v>
      </c>
      <c r="W134" s="14">
        <f>((I134*J134)+(U134*V134))/100</f>
        <v>23.81666666666667</v>
      </c>
    </row>
    <row r="135" spans="1:23" x14ac:dyDescent="0.25">
      <c r="A135" t="s">
        <v>238</v>
      </c>
      <c r="B135" t="s">
        <v>239</v>
      </c>
      <c r="C135" s="24" t="s">
        <v>52</v>
      </c>
      <c r="D135" s="24">
        <v>28</v>
      </c>
      <c r="E135" s="27" t="s">
        <v>10</v>
      </c>
      <c r="F135" s="24" t="s">
        <v>31</v>
      </c>
      <c r="G135" s="24">
        <v>29</v>
      </c>
      <c r="H135" s="31" t="s">
        <v>10</v>
      </c>
      <c r="I135" s="24">
        <v>28.5</v>
      </c>
      <c r="J135" s="1">
        <v>30</v>
      </c>
      <c r="K135" s="3" t="s">
        <v>9</v>
      </c>
      <c r="L135" s="4">
        <v>19</v>
      </c>
      <c r="M135" s="4">
        <v>2</v>
      </c>
      <c r="N135" s="3" t="s">
        <v>363</v>
      </c>
      <c r="O135" s="4">
        <v>24</v>
      </c>
      <c r="P135" s="4">
        <v>2</v>
      </c>
      <c r="Q135" s="3"/>
      <c r="R135" s="4"/>
      <c r="S135" s="4"/>
      <c r="T135" s="13">
        <f>(M135+P135)/2</f>
        <v>2</v>
      </c>
      <c r="U135" s="13">
        <f>(L135+O135)/2</f>
        <v>21.5</v>
      </c>
      <c r="V135" s="13">
        <v>70</v>
      </c>
      <c r="W135" s="14">
        <f>((I135*J135)+(U135*V135))/100</f>
        <v>23.6</v>
      </c>
    </row>
    <row r="136" spans="1:23" x14ac:dyDescent="0.25">
      <c r="A136" t="s">
        <v>144</v>
      </c>
      <c r="B136" t="s">
        <v>145</v>
      </c>
      <c r="C136" s="24" t="s">
        <v>25</v>
      </c>
      <c r="D136" s="24">
        <v>32</v>
      </c>
      <c r="E136" s="27" t="s">
        <v>49</v>
      </c>
      <c r="F136" s="24" t="s">
        <v>13</v>
      </c>
      <c r="G136" s="24">
        <v>23</v>
      </c>
      <c r="H136" s="31" t="s">
        <v>8</v>
      </c>
      <c r="I136" s="24">
        <v>27.5</v>
      </c>
      <c r="J136" s="1">
        <v>30</v>
      </c>
      <c r="K136" s="3" t="s">
        <v>380</v>
      </c>
      <c r="L136" s="4">
        <v>29</v>
      </c>
      <c r="M136" s="4">
        <v>4</v>
      </c>
      <c r="N136" s="3" t="s">
        <v>22</v>
      </c>
      <c r="O136" s="4">
        <v>17</v>
      </c>
      <c r="P136" s="4">
        <v>1</v>
      </c>
      <c r="Q136" s="3" t="s">
        <v>378</v>
      </c>
      <c r="R136" s="4">
        <v>19</v>
      </c>
      <c r="S136" s="4">
        <v>1</v>
      </c>
      <c r="T136" s="13">
        <f>(M136+P136+S136)/3</f>
        <v>2</v>
      </c>
      <c r="U136" s="14">
        <f>(L136+O136+R136)/3</f>
        <v>21.666666666666668</v>
      </c>
      <c r="V136" s="13">
        <v>70</v>
      </c>
      <c r="W136" s="14">
        <f>((I136*J136)+(U136*V136))/100</f>
        <v>23.416666666666671</v>
      </c>
    </row>
    <row r="137" spans="1:23" x14ac:dyDescent="0.25">
      <c r="A137" t="s">
        <v>155</v>
      </c>
      <c r="B137" t="s">
        <v>156</v>
      </c>
      <c r="C137" s="24" t="s">
        <v>22</v>
      </c>
      <c r="D137" s="24">
        <v>31</v>
      </c>
      <c r="E137" s="27" t="s">
        <v>10</v>
      </c>
      <c r="F137" s="24" t="s">
        <v>9</v>
      </c>
      <c r="G137" s="24">
        <v>31</v>
      </c>
      <c r="H137" s="31" t="s">
        <v>10</v>
      </c>
      <c r="I137" s="24">
        <v>31</v>
      </c>
      <c r="J137" s="1">
        <v>30</v>
      </c>
      <c r="K137" s="3" t="s">
        <v>9</v>
      </c>
      <c r="L137" s="4">
        <v>18</v>
      </c>
      <c r="M137" s="4">
        <v>2</v>
      </c>
      <c r="N137" s="3" t="s">
        <v>363</v>
      </c>
      <c r="O137" s="4">
        <v>22</v>
      </c>
      <c r="P137" s="4">
        <v>2</v>
      </c>
      <c r="Q137" s="3"/>
      <c r="R137" s="4"/>
      <c r="S137" s="4"/>
      <c r="T137" s="13">
        <f>(M137+P137)/2</f>
        <v>2</v>
      </c>
      <c r="U137" s="13">
        <f>(L137+O137)/2</f>
        <v>20</v>
      </c>
      <c r="V137" s="13">
        <v>70</v>
      </c>
      <c r="W137" s="14">
        <f>((I137*J137)+(U137*V137))/100</f>
        <v>23.3</v>
      </c>
    </row>
    <row r="138" spans="1:23" x14ac:dyDescent="0.25">
      <c r="A138" t="s">
        <v>221</v>
      </c>
      <c r="B138" t="s">
        <v>222</v>
      </c>
      <c r="C138" s="24" t="s">
        <v>9</v>
      </c>
      <c r="D138" s="24">
        <v>28</v>
      </c>
      <c r="E138" s="27" t="s">
        <v>10</v>
      </c>
      <c r="F138" s="24" t="s">
        <v>28</v>
      </c>
      <c r="G138" s="24">
        <v>26</v>
      </c>
      <c r="H138" s="31" t="s">
        <v>10</v>
      </c>
      <c r="I138" s="24">
        <v>27</v>
      </c>
      <c r="J138" s="1">
        <v>30</v>
      </c>
      <c r="K138" s="3" t="s">
        <v>366</v>
      </c>
      <c r="L138" s="4">
        <v>25</v>
      </c>
      <c r="M138" s="4">
        <v>2</v>
      </c>
      <c r="N138" s="3" t="s">
        <v>44</v>
      </c>
      <c r="O138" s="4">
        <v>20</v>
      </c>
      <c r="P138" s="4">
        <v>2</v>
      </c>
      <c r="Q138" s="3" t="s">
        <v>378</v>
      </c>
      <c r="R138" s="4">
        <v>19</v>
      </c>
      <c r="S138" s="4">
        <v>2</v>
      </c>
      <c r="T138" s="13">
        <f>(M138+P138+S138)/3</f>
        <v>2</v>
      </c>
      <c r="U138" s="14">
        <f>(L138+O138+R138)/3</f>
        <v>21.333333333333332</v>
      </c>
      <c r="V138" s="13">
        <v>70</v>
      </c>
      <c r="W138" s="14">
        <f>((I138*J138)+(U138*V138))/100</f>
        <v>23.033333333333331</v>
      </c>
    </row>
    <row r="139" spans="1:23" x14ac:dyDescent="0.25">
      <c r="A139" t="s">
        <v>241</v>
      </c>
      <c r="B139" t="s">
        <v>242</v>
      </c>
      <c r="C139" s="24" t="s">
        <v>6</v>
      </c>
      <c r="D139" s="24">
        <v>28</v>
      </c>
      <c r="E139" s="27" t="s">
        <v>8</v>
      </c>
      <c r="F139" s="24" t="s">
        <v>52</v>
      </c>
      <c r="G139" s="24">
        <v>32</v>
      </c>
      <c r="H139" s="31" t="s">
        <v>10</v>
      </c>
      <c r="I139" s="24">
        <v>30</v>
      </c>
      <c r="J139" s="1">
        <v>30</v>
      </c>
      <c r="K139" s="3" t="s">
        <v>9</v>
      </c>
      <c r="L139" s="4">
        <v>17</v>
      </c>
      <c r="M139" s="4">
        <v>2</v>
      </c>
      <c r="N139" s="3" t="s">
        <v>363</v>
      </c>
      <c r="O139" s="4">
        <v>22</v>
      </c>
      <c r="P139" s="4">
        <v>2</v>
      </c>
      <c r="Q139" s="3"/>
      <c r="R139" s="4"/>
      <c r="S139" s="4"/>
      <c r="T139" s="13">
        <f>(M139+P139)/2</f>
        <v>2</v>
      </c>
      <c r="U139" s="13">
        <f>(L139+O139)/2</f>
        <v>19.5</v>
      </c>
      <c r="V139" s="13">
        <v>70</v>
      </c>
      <c r="W139" s="14">
        <f>((I139*J139)+(U139*V139))/100</f>
        <v>22.65</v>
      </c>
    </row>
    <row r="140" spans="1:23" x14ac:dyDescent="0.25">
      <c r="A140" t="s">
        <v>261</v>
      </c>
      <c r="B140" t="s">
        <v>262</v>
      </c>
      <c r="C140" s="24" t="s">
        <v>15</v>
      </c>
      <c r="D140" s="24">
        <v>27</v>
      </c>
      <c r="E140" s="27" t="s">
        <v>10</v>
      </c>
      <c r="F140" s="24" t="s">
        <v>17</v>
      </c>
      <c r="G140" s="24">
        <v>30</v>
      </c>
      <c r="H140" s="31" t="s">
        <v>58</v>
      </c>
      <c r="I140" s="24">
        <v>28.5</v>
      </c>
      <c r="J140" s="1">
        <v>30</v>
      </c>
      <c r="K140" s="3" t="s">
        <v>372</v>
      </c>
      <c r="L140" s="4">
        <v>20</v>
      </c>
      <c r="M140" s="4">
        <v>2</v>
      </c>
      <c r="N140" s="3" t="s">
        <v>6</v>
      </c>
      <c r="O140" s="4">
        <v>21</v>
      </c>
      <c r="P140" s="4">
        <v>2</v>
      </c>
      <c r="Q140" s="3" t="s">
        <v>377</v>
      </c>
      <c r="R140" s="4">
        <v>19</v>
      </c>
      <c r="S140" s="4">
        <v>2</v>
      </c>
      <c r="T140" s="13">
        <f>(M140+P140+S140)/3</f>
        <v>2</v>
      </c>
      <c r="U140" s="13">
        <f>(L140+O140+R140)/3</f>
        <v>20</v>
      </c>
      <c r="V140" s="13">
        <v>70</v>
      </c>
      <c r="W140" s="14">
        <f>((I140*J140)+(U140*V140))/100</f>
        <v>22.55</v>
      </c>
    </row>
    <row r="141" spans="1:23" x14ac:dyDescent="0.25">
      <c r="A141" t="s">
        <v>355</v>
      </c>
      <c r="B141" t="s">
        <v>307</v>
      </c>
      <c r="C141" s="24" t="s">
        <v>15</v>
      </c>
      <c r="D141" s="24">
        <v>27</v>
      </c>
      <c r="E141" s="27" t="s">
        <v>10</v>
      </c>
      <c r="F141" s="24" t="s">
        <v>39</v>
      </c>
      <c r="G141" s="24">
        <v>27</v>
      </c>
      <c r="H141" s="31" t="s">
        <v>10</v>
      </c>
      <c r="I141" s="24">
        <v>27</v>
      </c>
      <c r="J141" s="1">
        <v>30</v>
      </c>
      <c r="K141" s="3" t="s">
        <v>9</v>
      </c>
      <c r="L141" s="4">
        <v>20</v>
      </c>
      <c r="M141" s="4">
        <v>2</v>
      </c>
      <c r="N141" s="3" t="s">
        <v>363</v>
      </c>
      <c r="O141" s="4">
        <v>21</v>
      </c>
      <c r="P141" s="4">
        <v>2</v>
      </c>
      <c r="Q141" s="3"/>
      <c r="R141" s="4"/>
      <c r="S141" s="4"/>
      <c r="T141" s="13">
        <f>(M141+P141)/2</f>
        <v>2</v>
      </c>
      <c r="U141" s="13">
        <f>(L141+O141)/2</f>
        <v>20.5</v>
      </c>
      <c r="V141" s="13">
        <v>70</v>
      </c>
      <c r="W141" s="14">
        <f>((I141*J141)+(U141*V141))/100</f>
        <v>22.45</v>
      </c>
    </row>
    <row r="142" spans="1:23" x14ac:dyDescent="0.25">
      <c r="A142" t="s">
        <v>174</v>
      </c>
      <c r="B142" t="s">
        <v>175</v>
      </c>
      <c r="C142" s="24" t="s">
        <v>22</v>
      </c>
      <c r="D142" s="24">
        <v>30</v>
      </c>
      <c r="E142" s="27" t="s">
        <v>10</v>
      </c>
      <c r="F142" s="24" t="s">
        <v>31</v>
      </c>
      <c r="G142" s="24">
        <v>25</v>
      </c>
      <c r="H142" s="31" t="s">
        <v>10</v>
      </c>
      <c r="I142" s="24">
        <v>27.5</v>
      </c>
      <c r="J142" s="1">
        <v>30</v>
      </c>
      <c r="K142" s="3" t="s">
        <v>52</v>
      </c>
      <c r="L142" s="4">
        <v>20</v>
      </c>
      <c r="M142" s="4">
        <v>2</v>
      </c>
      <c r="N142" s="3" t="s">
        <v>376</v>
      </c>
      <c r="O142" s="4">
        <v>20</v>
      </c>
      <c r="P142" s="4">
        <v>2</v>
      </c>
      <c r="Q142" s="3"/>
      <c r="R142" s="4"/>
      <c r="S142" s="4"/>
      <c r="T142" s="13">
        <f>(M142+P142)/2</f>
        <v>2</v>
      </c>
      <c r="U142" s="13">
        <f>(L142+O142)/2</f>
        <v>20</v>
      </c>
      <c r="V142" s="13">
        <v>70</v>
      </c>
      <c r="W142" s="14">
        <f>((I142*J142)+(U142*V142))/100</f>
        <v>22.25</v>
      </c>
    </row>
    <row r="143" spans="1:23" x14ac:dyDescent="0.25">
      <c r="A143" t="s">
        <v>315</v>
      </c>
      <c r="B143" t="s">
        <v>316</v>
      </c>
      <c r="C143" s="24" t="s">
        <v>28</v>
      </c>
      <c r="D143" s="24">
        <v>26</v>
      </c>
      <c r="E143" s="27" t="s">
        <v>10</v>
      </c>
      <c r="F143" s="24" t="s">
        <v>52</v>
      </c>
      <c r="G143" s="24">
        <v>27</v>
      </c>
      <c r="H143" s="31" t="s">
        <v>10</v>
      </c>
      <c r="I143" s="24">
        <v>26.5</v>
      </c>
      <c r="J143" s="1">
        <v>30</v>
      </c>
      <c r="K143" s="3" t="s">
        <v>52</v>
      </c>
      <c r="L143" s="4">
        <v>17</v>
      </c>
      <c r="M143" s="4">
        <v>2</v>
      </c>
      <c r="N143" s="3" t="s">
        <v>371</v>
      </c>
      <c r="O143" s="4">
        <v>21</v>
      </c>
      <c r="P143" s="4">
        <v>2</v>
      </c>
      <c r="Q143" s="3"/>
      <c r="R143" s="4"/>
      <c r="S143" s="4"/>
      <c r="T143" s="13">
        <f>(M143+P143)/2</f>
        <v>2</v>
      </c>
      <c r="U143" s="13">
        <f>(L143+O143)/2</f>
        <v>19</v>
      </c>
      <c r="V143" s="13">
        <v>70</v>
      </c>
      <c r="W143" s="14">
        <f>((I143*J143)+(U143*V143))/100</f>
        <v>21.25</v>
      </c>
    </row>
    <row r="144" spans="1:23" x14ac:dyDescent="0.25">
      <c r="A144" s="7" t="s">
        <v>345</v>
      </c>
      <c r="B144" t="s">
        <v>214</v>
      </c>
      <c r="C144" s="24" t="s">
        <v>52</v>
      </c>
      <c r="D144" s="24">
        <v>28</v>
      </c>
      <c r="E144" s="27" t="s">
        <v>10</v>
      </c>
      <c r="F144" s="24" t="s">
        <v>39</v>
      </c>
      <c r="G144" s="24">
        <v>25</v>
      </c>
      <c r="H144" s="31" t="s">
        <v>10</v>
      </c>
      <c r="I144" s="24">
        <v>26.5</v>
      </c>
      <c r="J144" s="1">
        <v>30</v>
      </c>
      <c r="K144" s="3" t="s">
        <v>52</v>
      </c>
      <c r="L144" s="4">
        <v>23</v>
      </c>
      <c r="M144" s="4">
        <v>2</v>
      </c>
      <c r="N144" s="3" t="s">
        <v>22</v>
      </c>
      <c r="O144" s="4">
        <v>16</v>
      </c>
      <c r="P144" s="4">
        <v>2</v>
      </c>
      <c r="Q144" s="3" t="s">
        <v>363</v>
      </c>
      <c r="R144" s="4">
        <v>17</v>
      </c>
      <c r="S144" s="4">
        <v>2</v>
      </c>
      <c r="T144" s="13">
        <f>(M144+P144+S144)/3</f>
        <v>2</v>
      </c>
      <c r="U144" s="14">
        <f>(L144+O144+R144)/3</f>
        <v>18.666666666666668</v>
      </c>
      <c r="V144" s="13">
        <v>70</v>
      </c>
      <c r="W144" s="14">
        <f>((I144*J144)+(U144*V144))/100</f>
        <v>21.016666666666669</v>
      </c>
    </row>
    <row r="145" spans="1:23" x14ac:dyDescent="0.25">
      <c r="A145" t="s">
        <v>26</v>
      </c>
      <c r="B145" t="s">
        <v>29</v>
      </c>
      <c r="C145" s="24" t="s">
        <v>25</v>
      </c>
      <c r="D145" s="24">
        <v>23</v>
      </c>
      <c r="E145" s="27" t="s">
        <v>27</v>
      </c>
      <c r="F145" s="24" t="s">
        <v>28</v>
      </c>
      <c r="G145" s="24">
        <v>30</v>
      </c>
      <c r="H145" s="31" t="s">
        <v>10</v>
      </c>
      <c r="I145" s="24">
        <v>26.5</v>
      </c>
      <c r="J145" s="1">
        <v>30</v>
      </c>
      <c r="K145" s="3" t="s">
        <v>366</v>
      </c>
      <c r="L145" s="4">
        <v>19</v>
      </c>
      <c r="M145" s="4">
        <v>2</v>
      </c>
      <c r="N145" s="3" t="s">
        <v>44</v>
      </c>
      <c r="O145" s="4">
        <v>17</v>
      </c>
      <c r="P145" s="4">
        <v>2</v>
      </c>
      <c r="Q145" s="3"/>
      <c r="R145" s="4"/>
      <c r="S145" s="4"/>
      <c r="T145" s="13">
        <f>(M145+P145)/2</f>
        <v>2</v>
      </c>
      <c r="U145" s="13">
        <f>(L145+O145)/2</f>
        <v>18</v>
      </c>
      <c r="V145" s="13">
        <v>70</v>
      </c>
      <c r="W145" s="14">
        <f>((I145*J145)+(U145*V145))/100</f>
        <v>20.55</v>
      </c>
    </row>
    <row r="146" spans="1:23" x14ac:dyDescent="0.25">
      <c r="A146" t="s">
        <v>342</v>
      </c>
      <c r="B146" t="s">
        <v>185</v>
      </c>
      <c r="C146" s="24" t="s">
        <v>28</v>
      </c>
      <c r="D146" s="24">
        <v>30</v>
      </c>
      <c r="E146" s="27" t="s">
        <v>10</v>
      </c>
      <c r="F146" s="24" t="s">
        <v>39</v>
      </c>
      <c r="G146" s="24">
        <v>31</v>
      </c>
      <c r="H146" s="31" t="s">
        <v>10</v>
      </c>
      <c r="I146" s="24">
        <v>30.5</v>
      </c>
      <c r="J146" s="1">
        <v>30</v>
      </c>
      <c r="K146" s="3" t="s">
        <v>375</v>
      </c>
      <c r="L146" s="4">
        <v>19</v>
      </c>
      <c r="M146" s="4">
        <v>2</v>
      </c>
      <c r="N146" s="3" t="s">
        <v>25</v>
      </c>
      <c r="O146" s="4">
        <v>20</v>
      </c>
      <c r="P146" s="4">
        <v>2</v>
      </c>
      <c r="Q146" s="3" t="s">
        <v>377</v>
      </c>
      <c r="R146" s="4">
        <v>9</v>
      </c>
      <c r="S146" s="4">
        <v>2</v>
      </c>
      <c r="T146" s="13">
        <f>(M146+P146+S146)/3</f>
        <v>2</v>
      </c>
      <c r="U146" s="13">
        <f>(L146+O146+R146)/3</f>
        <v>16</v>
      </c>
      <c r="V146" s="13">
        <v>70</v>
      </c>
      <c r="W146" s="14">
        <f>((I146*J146)+(U146*V146))/100</f>
        <v>20.350000000000001</v>
      </c>
    </row>
    <row r="147" spans="1:23" x14ac:dyDescent="0.25">
      <c r="A147" t="s">
        <v>233</v>
      </c>
      <c r="B147" t="s">
        <v>234</v>
      </c>
      <c r="C147" s="24" t="s">
        <v>28</v>
      </c>
      <c r="D147" s="24">
        <v>28</v>
      </c>
      <c r="E147" s="27" t="s">
        <v>10</v>
      </c>
      <c r="F147" s="24" t="s">
        <v>13</v>
      </c>
      <c r="G147" s="24">
        <v>28</v>
      </c>
      <c r="H147" s="31" t="s">
        <v>10</v>
      </c>
      <c r="I147" s="24">
        <v>28</v>
      </c>
      <c r="J147" s="1">
        <v>30</v>
      </c>
      <c r="K147" s="3" t="s">
        <v>17</v>
      </c>
      <c r="L147" s="4">
        <v>19</v>
      </c>
      <c r="M147" s="4">
        <v>1</v>
      </c>
      <c r="N147" s="3" t="s">
        <v>15</v>
      </c>
      <c r="O147" s="4">
        <v>23</v>
      </c>
      <c r="P147" s="4">
        <v>2.5</v>
      </c>
      <c r="Q147" s="3" t="s">
        <v>378</v>
      </c>
      <c r="R147" s="4">
        <v>22</v>
      </c>
      <c r="S147" s="4">
        <v>2</v>
      </c>
      <c r="T147" s="14">
        <f>(M147+P147+S147)/3</f>
        <v>1.8333333333333333</v>
      </c>
      <c r="U147" s="14">
        <f>(L147+O147+R147)/3</f>
        <v>21.333333333333332</v>
      </c>
      <c r="V147" s="13">
        <v>70</v>
      </c>
      <c r="W147" s="14">
        <f>((I147*J147)+(U147*V147))/100</f>
        <v>23.333333333333329</v>
      </c>
    </row>
    <row r="148" spans="1:23" x14ac:dyDescent="0.25">
      <c r="A148" s="7" t="s">
        <v>36</v>
      </c>
      <c r="B148" t="s">
        <v>37</v>
      </c>
      <c r="C148" s="24" t="s">
        <v>9</v>
      </c>
      <c r="D148" s="24">
        <v>21</v>
      </c>
      <c r="E148" s="27" t="s">
        <v>8</v>
      </c>
      <c r="F148" s="24" t="s">
        <v>17</v>
      </c>
      <c r="G148" s="24">
        <v>17</v>
      </c>
      <c r="H148" s="31" t="s">
        <v>18</v>
      </c>
      <c r="I148" s="24">
        <v>19</v>
      </c>
      <c r="J148" s="1">
        <v>30</v>
      </c>
      <c r="K148" s="3" t="s">
        <v>368</v>
      </c>
      <c r="L148" s="4">
        <v>16</v>
      </c>
      <c r="M148" s="4">
        <v>2</v>
      </c>
      <c r="N148" s="3" t="s">
        <v>6</v>
      </c>
      <c r="O148" s="4">
        <v>24</v>
      </c>
      <c r="P148" s="4">
        <v>2</v>
      </c>
      <c r="Q148" s="3" t="s">
        <v>376</v>
      </c>
      <c r="R148" s="4">
        <v>20</v>
      </c>
      <c r="S148" s="4">
        <v>1.5</v>
      </c>
      <c r="T148" s="14">
        <f>(M148+P148+S148)/3</f>
        <v>1.8333333333333333</v>
      </c>
      <c r="U148" s="13">
        <f>(L148+O148+R148)/3</f>
        <v>20</v>
      </c>
      <c r="V148" s="13">
        <v>70</v>
      </c>
      <c r="W148" s="14">
        <f>((I148*J148)+(U148*V148))/100</f>
        <v>19.7</v>
      </c>
    </row>
    <row r="149" spans="1:23" x14ac:dyDescent="0.25">
      <c r="A149" t="s">
        <v>163</v>
      </c>
      <c r="B149" t="s">
        <v>164</v>
      </c>
      <c r="C149" s="24" t="s">
        <v>6</v>
      </c>
      <c r="D149" s="24">
        <v>31</v>
      </c>
      <c r="E149" s="27" t="s">
        <v>10</v>
      </c>
      <c r="F149" s="24" t="s">
        <v>13</v>
      </c>
      <c r="G149" s="24">
        <v>30</v>
      </c>
      <c r="H149" s="31" t="s">
        <v>10</v>
      </c>
      <c r="I149" s="24">
        <v>30.5</v>
      </c>
      <c r="J149" s="1">
        <v>30</v>
      </c>
      <c r="K149" s="3" t="s">
        <v>366</v>
      </c>
      <c r="L149" s="4">
        <v>24</v>
      </c>
      <c r="M149" s="4">
        <v>2</v>
      </c>
      <c r="N149" s="3" t="s">
        <v>31</v>
      </c>
      <c r="O149" s="4">
        <v>20</v>
      </c>
      <c r="P149" s="4">
        <v>2</v>
      </c>
      <c r="Q149" s="3" t="s">
        <v>367</v>
      </c>
      <c r="R149" s="4">
        <v>17</v>
      </c>
      <c r="S149" s="4">
        <v>1</v>
      </c>
      <c r="T149" s="14">
        <f>(M149+P149+S149)/3</f>
        <v>1.6666666666666667</v>
      </c>
      <c r="U149" s="14">
        <f>(L149+O149+R149)/3</f>
        <v>20.333333333333332</v>
      </c>
      <c r="V149" s="13">
        <v>70</v>
      </c>
      <c r="W149" s="14">
        <f>((I149*J149)+(U149*V149))/100</f>
        <v>23.383333333333329</v>
      </c>
    </row>
    <row r="150" spans="1:23" x14ac:dyDescent="0.25">
      <c r="A150" t="s">
        <v>224</v>
      </c>
      <c r="B150" t="s">
        <v>225</v>
      </c>
      <c r="C150" s="24" t="s">
        <v>9</v>
      </c>
      <c r="D150" s="24">
        <v>28</v>
      </c>
      <c r="E150" s="27" t="s">
        <v>10</v>
      </c>
      <c r="F150" s="24" t="s">
        <v>28</v>
      </c>
      <c r="G150" s="24">
        <v>29</v>
      </c>
      <c r="H150" s="31" t="s">
        <v>10</v>
      </c>
      <c r="I150" s="24">
        <v>28.5</v>
      </c>
      <c r="J150" s="1">
        <v>30</v>
      </c>
      <c r="K150" s="3" t="s">
        <v>366</v>
      </c>
      <c r="L150" s="4">
        <v>21</v>
      </c>
      <c r="M150" s="4">
        <v>1</v>
      </c>
      <c r="N150" s="3" t="s">
        <v>44</v>
      </c>
      <c r="O150" s="4">
        <v>18</v>
      </c>
      <c r="P150" s="4">
        <v>2</v>
      </c>
      <c r="Q150" s="3" t="s">
        <v>378</v>
      </c>
      <c r="R150" s="4">
        <v>20</v>
      </c>
      <c r="S150" s="4">
        <v>2</v>
      </c>
      <c r="T150" s="14">
        <f>(M150+P150+S150)/3</f>
        <v>1.6666666666666667</v>
      </c>
      <c r="U150" s="14">
        <f>(L150+O150+R150)/3</f>
        <v>19.666666666666668</v>
      </c>
      <c r="V150" s="13">
        <v>70</v>
      </c>
      <c r="W150" s="14">
        <f>((I150*J150)+(U150*V150))/100</f>
        <v>22.31666666666667</v>
      </c>
    </row>
    <row r="151" spans="1:23" x14ac:dyDescent="0.25">
      <c r="A151" t="s">
        <v>73</v>
      </c>
      <c r="B151" t="s">
        <v>74</v>
      </c>
      <c r="C151" s="24" t="s">
        <v>6</v>
      </c>
      <c r="D151" s="24">
        <v>35</v>
      </c>
      <c r="E151" s="27" t="s">
        <v>10</v>
      </c>
      <c r="F151" s="24" t="s">
        <v>25</v>
      </c>
      <c r="G151" s="24">
        <v>32</v>
      </c>
      <c r="H151" s="31" t="s">
        <v>49</v>
      </c>
      <c r="I151" s="24">
        <v>33.5</v>
      </c>
      <c r="J151" s="1">
        <v>30</v>
      </c>
      <c r="K151" s="3" t="s">
        <v>52</v>
      </c>
      <c r="L151" s="4">
        <v>22</v>
      </c>
      <c r="M151" s="4">
        <v>2</v>
      </c>
      <c r="N151" s="3" t="s">
        <v>22</v>
      </c>
      <c r="O151" s="4">
        <v>16</v>
      </c>
      <c r="P151" s="4">
        <v>2</v>
      </c>
      <c r="Q151" s="3" t="s">
        <v>363</v>
      </c>
      <c r="R151" s="4">
        <v>14</v>
      </c>
      <c r="S151" s="4">
        <v>1</v>
      </c>
      <c r="T151" s="14">
        <f>(M151+P151+S151)/3</f>
        <v>1.6666666666666667</v>
      </c>
      <c r="U151" s="14">
        <f>(L151+O151+R151)/3</f>
        <v>17.333333333333332</v>
      </c>
      <c r="V151" s="13">
        <v>70</v>
      </c>
      <c r="W151" s="14">
        <f>((I151*J151)+(U151*V151))/100</f>
        <v>22.18333333333333</v>
      </c>
    </row>
    <row r="152" spans="1:23" x14ac:dyDescent="0.25">
      <c r="A152" t="s">
        <v>265</v>
      </c>
      <c r="B152" t="s">
        <v>266</v>
      </c>
      <c r="C152" s="24" t="s">
        <v>28</v>
      </c>
      <c r="D152" s="24">
        <v>27</v>
      </c>
      <c r="E152" s="27" t="s">
        <v>10</v>
      </c>
      <c r="F152" s="24" t="s">
        <v>17</v>
      </c>
      <c r="G152" s="24">
        <v>33</v>
      </c>
      <c r="H152" s="31" t="s">
        <v>58</v>
      </c>
      <c r="I152" s="24">
        <v>30</v>
      </c>
      <c r="J152" s="1">
        <v>30</v>
      </c>
      <c r="K152" s="3" t="s">
        <v>9</v>
      </c>
      <c r="L152" s="4">
        <v>15</v>
      </c>
      <c r="M152" s="4">
        <v>1</v>
      </c>
      <c r="N152" s="3" t="s">
        <v>371</v>
      </c>
      <c r="O152" s="4">
        <v>21</v>
      </c>
      <c r="P152" s="4">
        <v>2</v>
      </c>
      <c r="Q152" s="3"/>
      <c r="R152" s="4"/>
      <c r="S152" s="4"/>
      <c r="T152" s="13">
        <f>(M152+P152)/2</f>
        <v>1.5</v>
      </c>
      <c r="U152" s="13">
        <f>(L152+O152)/2</f>
        <v>18</v>
      </c>
      <c r="V152" s="13">
        <v>70</v>
      </c>
      <c r="W152" s="14">
        <f>((I152*J152)+(U152*V152))/100</f>
        <v>21.6</v>
      </c>
    </row>
    <row r="153" spans="1:23" x14ac:dyDescent="0.25">
      <c r="A153" t="s">
        <v>94</v>
      </c>
      <c r="B153" t="s">
        <v>95</v>
      </c>
      <c r="C153" s="24" t="s">
        <v>22</v>
      </c>
      <c r="D153" s="24">
        <v>33</v>
      </c>
      <c r="E153" s="27" t="s">
        <v>10</v>
      </c>
      <c r="F153" s="24" t="s">
        <v>17</v>
      </c>
      <c r="G153" s="24">
        <v>30</v>
      </c>
      <c r="H153" s="31" t="s">
        <v>58</v>
      </c>
      <c r="I153" s="24">
        <v>31.5</v>
      </c>
      <c r="J153" s="1">
        <v>30</v>
      </c>
      <c r="K153" s="3" t="s">
        <v>9</v>
      </c>
      <c r="L153" s="4">
        <v>15</v>
      </c>
      <c r="M153" s="4">
        <v>1</v>
      </c>
      <c r="N153" s="3" t="s">
        <v>371</v>
      </c>
      <c r="O153" s="4">
        <v>19</v>
      </c>
      <c r="P153" s="4">
        <v>2</v>
      </c>
      <c r="Q153" s="3"/>
      <c r="R153" s="4"/>
      <c r="S153" s="4"/>
      <c r="T153" s="13">
        <f>(M153+P153)/2</f>
        <v>1.5</v>
      </c>
      <c r="U153" s="13">
        <f>(L153+O153)/2</f>
        <v>17</v>
      </c>
      <c r="V153" s="13">
        <v>70</v>
      </c>
      <c r="W153" s="14">
        <f>((I153*J153)+(U153*V153))/100</f>
        <v>21.35</v>
      </c>
    </row>
    <row r="154" spans="1:23" x14ac:dyDescent="0.25">
      <c r="A154" t="s">
        <v>231</v>
      </c>
      <c r="B154" t="s">
        <v>232</v>
      </c>
      <c r="C154" s="24" t="s">
        <v>25</v>
      </c>
      <c r="D154" s="24">
        <v>28</v>
      </c>
      <c r="E154" s="27" t="s">
        <v>49</v>
      </c>
      <c r="F154" s="24" t="s">
        <v>9</v>
      </c>
      <c r="G154" s="24">
        <v>26</v>
      </c>
      <c r="H154" s="31" t="s">
        <v>10</v>
      </c>
      <c r="I154" s="24">
        <v>27</v>
      </c>
      <c r="J154" s="1">
        <v>30</v>
      </c>
      <c r="K154" s="3" t="s">
        <v>52</v>
      </c>
      <c r="L154" s="4">
        <v>16</v>
      </c>
      <c r="M154" s="4">
        <v>1</v>
      </c>
      <c r="N154" s="3" t="s">
        <v>371</v>
      </c>
      <c r="O154" s="4">
        <v>18</v>
      </c>
      <c r="P154" s="4">
        <v>2</v>
      </c>
      <c r="Q154" s="3"/>
      <c r="R154" s="4"/>
      <c r="S154" s="4"/>
      <c r="T154" s="13">
        <f>(M154+P154)/2</f>
        <v>1.5</v>
      </c>
      <c r="U154" s="13">
        <f>(L154+O154)/2</f>
        <v>17</v>
      </c>
      <c r="V154" s="13">
        <v>70</v>
      </c>
      <c r="W154" s="14">
        <f>((I154*J154)+(U154*V154))/100</f>
        <v>20</v>
      </c>
    </row>
    <row r="155" spans="1:23" x14ac:dyDescent="0.25">
      <c r="A155" t="s">
        <v>66</v>
      </c>
      <c r="B155" t="s">
        <v>67</v>
      </c>
      <c r="C155" s="24" t="s">
        <v>22</v>
      </c>
      <c r="D155" s="24">
        <v>36</v>
      </c>
      <c r="E155" s="27" t="s">
        <v>10</v>
      </c>
      <c r="F155" s="24" t="s">
        <v>17</v>
      </c>
      <c r="G155" s="24">
        <v>34</v>
      </c>
      <c r="H155" s="31" t="s">
        <v>58</v>
      </c>
      <c r="I155" s="24">
        <v>35</v>
      </c>
      <c r="J155" s="1">
        <v>30</v>
      </c>
      <c r="K155" s="3" t="s">
        <v>373</v>
      </c>
      <c r="L155" s="4">
        <v>20</v>
      </c>
      <c r="M155" s="4">
        <v>2</v>
      </c>
      <c r="N155" s="3" t="s">
        <v>28</v>
      </c>
      <c r="O155" s="4">
        <v>13</v>
      </c>
      <c r="P155" s="4">
        <v>1</v>
      </c>
      <c r="Q155" s="3" t="s">
        <v>377</v>
      </c>
      <c r="R155" s="4">
        <v>19</v>
      </c>
      <c r="S155" s="4">
        <v>1</v>
      </c>
      <c r="T155" s="14">
        <f>(M155+P155+S155)/3</f>
        <v>1.3333333333333333</v>
      </c>
      <c r="U155" s="14">
        <f>(L155+O155+R155)/3</f>
        <v>17.333333333333332</v>
      </c>
      <c r="V155" s="13">
        <v>70</v>
      </c>
      <c r="W155" s="14">
        <f>((I155*J155)+(U155*V155))/100</f>
        <v>22.633333333333329</v>
      </c>
    </row>
    <row r="156" spans="1:23" x14ac:dyDescent="0.25">
      <c r="A156" t="s">
        <v>106</v>
      </c>
      <c r="B156" t="s">
        <v>107</v>
      </c>
      <c r="C156" s="24" t="s">
        <v>22</v>
      </c>
      <c r="D156" s="24">
        <v>33</v>
      </c>
      <c r="E156" s="27" t="s">
        <v>10</v>
      </c>
      <c r="F156" s="24" t="s">
        <v>44</v>
      </c>
      <c r="G156" s="24">
        <v>32</v>
      </c>
      <c r="H156" s="31" t="s">
        <v>58</v>
      </c>
      <c r="I156" s="24">
        <v>32.5</v>
      </c>
      <c r="J156" s="1">
        <v>30</v>
      </c>
      <c r="K156" s="3" t="s">
        <v>373</v>
      </c>
      <c r="L156" s="4">
        <v>18</v>
      </c>
      <c r="M156" s="4">
        <v>1</v>
      </c>
      <c r="N156" s="3" t="s">
        <v>13</v>
      </c>
      <c r="O156" s="4">
        <v>15</v>
      </c>
      <c r="P156" s="4">
        <v>1</v>
      </c>
      <c r="Q156" s="3" t="s">
        <v>374</v>
      </c>
      <c r="R156" s="4">
        <v>18</v>
      </c>
      <c r="S156" s="4">
        <v>1</v>
      </c>
      <c r="T156" s="13">
        <f>(M156+P156+S156)/3</f>
        <v>1</v>
      </c>
      <c r="U156" s="13">
        <f>(L156+O156+R156)/3</f>
        <v>17</v>
      </c>
      <c r="V156" s="13">
        <v>70</v>
      </c>
      <c r="W156" s="14">
        <f>((I156*J156)+(U156*V156))/100</f>
        <v>21.65</v>
      </c>
    </row>
    <row r="157" spans="1:23" x14ac:dyDescent="0.25">
      <c r="A157" t="s">
        <v>108</v>
      </c>
      <c r="B157" t="s">
        <v>109</v>
      </c>
      <c r="C157" s="24" t="s">
        <v>22</v>
      </c>
      <c r="D157" s="24">
        <v>33</v>
      </c>
      <c r="E157" s="27" t="s">
        <v>10</v>
      </c>
      <c r="F157" s="24" t="s">
        <v>31</v>
      </c>
      <c r="G157" s="24">
        <v>32</v>
      </c>
      <c r="H157" s="31" t="s">
        <v>10</v>
      </c>
      <c r="I157" s="24">
        <v>32.5</v>
      </c>
      <c r="J157" s="1">
        <v>30</v>
      </c>
      <c r="K157" s="3" t="s">
        <v>9</v>
      </c>
      <c r="L157" s="4">
        <v>16</v>
      </c>
      <c r="M157" s="4">
        <v>1</v>
      </c>
      <c r="N157" s="3" t="s">
        <v>363</v>
      </c>
      <c r="O157" s="4">
        <v>17</v>
      </c>
      <c r="P157" s="4">
        <v>1</v>
      </c>
      <c r="Q157" s="3"/>
      <c r="R157" s="4"/>
      <c r="S157" s="4"/>
      <c r="T157" s="13">
        <f>(M157+P157)/2</f>
        <v>1</v>
      </c>
      <c r="U157" s="13">
        <f>(L157+O157)/2</f>
        <v>16.5</v>
      </c>
      <c r="V157" s="13">
        <v>70</v>
      </c>
      <c r="W157" s="14">
        <f>((I157*J157)+(U157*V157))/100</f>
        <v>21.3</v>
      </c>
    </row>
    <row r="158" spans="1:23" x14ac:dyDescent="0.25">
      <c r="A158" t="s">
        <v>161</v>
      </c>
      <c r="B158" t="s">
        <v>162</v>
      </c>
      <c r="C158" s="24" t="s">
        <v>6</v>
      </c>
      <c r="D158" s="24">
        <v>31</v>
      </c>
      <c r="E158" s="27" t="s">
        <v>10</v>
      </c>
      <c r="F158" s="24" t="s">
        <v>9</v>
      </c>
      <c r="G158" s="24">
        <v>32</v>
      </c>
      <c r="H158" s="31" t="s">
        <v>10</v>
      </c>
      <c r="I158" s="24">
        <v>31.5</v>
      </c>
      <c r="J158" s="1">
        <v>30</v>
      </c>
      <c r="K158" s="3" t="s">
        <v>9</v>
      </c>
      <c r="L158" s="4">
        <v>15</v>
      </c>
      <c r="M158" s="4">
        <v>1</v>
      </c>
      <c r="N158" s="3" t="s">
        <v>363</v>
      </c>
      <c r="O158" s="4">
        <v>17</v>
      </c>
      <c r="P158" s="4">
        <v>1</v>
      </c>
      <c r="Q158" s="3"/>
      <c r="R158" s="4"/>
      <c r="S158" s="4"/>
      <c r="T158" s="13">
        <f>(M158+P158)/2</f>
        <v>1</v>
      </c>
      <c r="U158" s="13">
        <f>(L158+O158)/2</f>
        <v>16</v>
      </c>
      <c r="V158" s="13">
        <v>70</v>
      </c>
      <c r="W158" s="14">
        <f>((I158*J158)+(U158*V158))/100</f>
        <v>20.65</v>
      </c>
    </row>
    <row r="159" spans="1:23" x14ac:dyDescent="0.25">
      <c r="A159" t="s">
        <v>203</v>
      </c>
      <c r="B159" t="s">
        <v>204</v>
      </c>
      <c r="C159" s="24" t="s">
        <v>44</v>
      </c>
      <c r="D159" s="24">
        <v>29</v>
      </c>
      <c r="E159" s="27" t="s">
        <v>58</v>
      </c>
      <c r="F159" s="24" t="s">
        <v>52</v>
      </c>
      <c r="G159" s="24">
        <v>28</v>
      </c>
      <c r="H159" s="31" t="s">
        <v>10</v>
      </c>
      <c r="I159" s="24">
        <v>28.5</v>
      </c>
      <c r="J159" s="1">
        <v>30</v>
      </c>
      <c r="K159" s="3" t="s">
        <v>52</v>
      </c>
      <c r="L159" s="4">
        <v>18</v>
      </c>
      <c r="M159" s="4">
        <v>1</v>
      </c>
      <c r="N159" s="3" t="s">
        <v>376</v>
      </c>
      <c r="O159" s="4">
        <v>16</v>
      </c>
      <c r="P159" s="4">
        <v>1</v>
      </c>
      <c r="Q159" s="3"/>
      <c r="R159" s="4"/>
      <c r="S159" s="4"/>
      <c r="T159" s="13">
        <f>(M159+P159)/2</f>
        <v>1</v>
      </c>
      <c r="U159" s="13">
        <f>(L159+O159)/2</f>
        <v>17</v>
      </c>
      <c r="V159" s="13">
        <v>70</v>
      </c>
      <c r="W159" s="14">
        <f>((I159*J159)+(U159*V159))/100</f>
        <v>20.45</v>
      </c>
    </row>
    <row r="160" spans="1:23" x14ac:dyDescent="0.25">
      <c r="A160" t="s">
        <v>347</v>
      </c>
      <c r="B160" t="s">
        <v>226</v>
      </c>
      <c r="C160" s="24" t="s">
        <v>31</v>
      </c>
      <c r="D160" s="24">
        <v>28</v>
      </c>
      <c r="E160" s="27" t="s">
        <v>10</v>
      </c>
      <c r="F160" s="24" t="s">
        <v>39</v>
      </c>
      <c r="G160" s="24">
        <v>28</v>
      </c>
      <c r="H160" s="31" t="s">
        <v>10</v>
      </c>
      <c r="I160" s="24">
        <v>28</v>
      </c>
      <c r="J160" s="1">
        <v>30</v>
      </c>
      <c r="K160" s="3" t="s">
        <v>366</v>
      </c>
      <c r="L160" s="4">
        <v>20</v>
      </c>
      <c r="M160" s="4">
        <v>1</v>
      </c>
      <c r="N160" s="3" t="s">
        <v>31</v>
      </c>
      <c r="O160" s="4">
        <v>9</v>
      </c>
      <c r="P160" s="4">
        <v>1</v>
      </c>
      <c r="Q160" s="3" t="s">
        <v>367</v>
      </c>
      <c r="R160" s="4">
        <v>16</v>
      </c>
      <c r="S160" s="4">
        <v>1</v>
      </c>
      <c r="T160" s="13">
        <f>(M160+P160+S160)/3</f>
        <v>1</v>
      </c>
      <c r="U160" s="13">
        <f>(L160+O160+R160)/3</f>
        <v>15</v>
      </c>
      <c r="V160" s="13">
        <v>70</v>
      </c>
      <c r="W160" s="14">
        <f>((I160*J160)+(U160*V160))/100</f>
        <v>18.899999999999999</v>
      </c>
    </row>
    <row r="161" spans="1:23" x14ac:dyDescent="0.25">
      <c r="A161" t="s">
        <v>251</v>
      </c>
      <c r="B161" t="s">
        <v>252</v>
      </c>
      <c r="C161" s="24" t="s">
        <v>13</v>
      </c>
      <c r="D161" s="24">
        <v>27</v>
      </c>
      <c r="E161" s="27" t="s">
        <v>10</v>
      </c>
      <c r="F161" s="24" t="s">
        <v>52</v>
      </c>
      <c r="G161" s="24">
        <v>28</v>
      </c>
      <c r="H161" s="31" t="s">
        <v>10</v>
      </c>
      <c r="I161" s="24">
        <v>27.5</v>
      </c>
      <c r="J161" s="1">
        <v>30</v>
      </c>
      <c r="K161" s="3" t="s">
        <v>380</v>
      </c>
      <c r="L161" s="4">
        <v>12.5</v>
      </c>
      <c r="M161" s="4">
        <v>1</v>
      </c>
      <c r="N161" s="3" t="s">
        <v>22</v>
      </c>
      <c r="O161" s="4">
        <v>13</v>
      </c>
      <c r="P161" s="4">
        <v>1</v>
      </c>
      <c r="Q161" s="3" t="s">
        <v>370</v>
      </c>
      <c r="R161" s="4">
        <v>19</v>
      </c>
      <c r="S161" s="4">
        <v>1</v>
      </c>
      <c r="T161" s="13">
        <f>(M161+P161+S161)/3</f>
        <v>1</v>
      </c>
      <c r="U161" s="14">
        <f>(L161+O161+R161)/3</f>
        <v>14.833333333333334</v>
      </c>
      <c r="V161" s="13">
        <v>70</v>
      </c>
      <c r="W161" s="14">
        <f>((I161*J161)+(U161*V161))/100</f>
        <v>18.633333333333336</v>
      </c>
    </row>
    <row r="162" spans="1:23" x14ac:dyDescent="0.25">
      <c r="A162" t="s">
        <v>308</v>
      </c>
      <c r="B162" t="s">
        <v>309</v>
      </c>
      <c r="C162" s="24" t="s">
        <v>9</v>
      </c>
      <c r="D162" s="24">
        <v>27</v>
      </c>
      <c r="E162" s="27" t="s">
        <v>10</v>
      </c>
      <c r="F162" s="24" t="s">
        <v>52</v>
      </c>
      <c r="G162" s="24">
        <v>27</v>
      </c>
      <c r="H162" s="31" t="s">
        <v>10</v>
      </c>
      <c r="I162" s="24">
        <v>27</v>
      </c>
      <c r="J162" s="1">
        <v>30</v>
      </c>
      <c r="K162" s="3" t="s">
        <v>366</v>
      </c>
      <c r="L162" s="4">
        <v>18</v>
      </c>
      <c r="M162" s="4">
        <v>1</v>
      </c>
      <c r="N162" s="3" t="s">
        <v>44</v>
      </c>
      <c r="O162" s="4">
        <v>12</v>
      </c>
      <c r="P162" s="4">
        <v>1</v>
      </c>
      <c r="Q162" s="3" t="s">
        <v>378</v>
      </c>
      <c r="R162" s="4">
        <v>14</v>
      </c>
      <c r="S162" s="4">
        <v>1</v>
      </c>
      <c r="T162" s="13">
        <f>(M162+P162+S162)/3</f>
        <v>1</v>
      </c>
      <c r="U162" s="14">
        <f>(L162+O162+R162)/3</f>
        <v>14.666666666666666</v>
      </c>
      <c r="V162" s="13">
        <v>70</v>
      </c>
      <c r="W162" s="14">
        <f>((I162*J162)+(U162*V162))/100</f>
        <v>18.366666666666664</v>
      </c>
    </row>
    <row r="163" spans="1:23" x14ac:dyDescent="0.25">
      <c r="A163" t="s">
        <v>344</v>
      </c>
      <c r="B163" t="s">
        <v>207</v>
      </c>
      <c r="C163" s="24" t="s">
        <v>15</v>
      </c>
      <c r="D163" s="24">
        <v>29</v>
      </c>
      <c r="E163" s="27" t="s">
        <v>10</v>
      </c>
      <c r="F163" s="24" t="s">
        <v>39</v>
      </c>
      <c r="G163" s="24">
        <v>30</v>
      </c>
      <c r="H163" s="31" t="s">
        <v>10</v>
      </c>
      <c r="I163" s="24">
        <v>29.5</v>
      </c>
      <c r="J163" s="1">
        <v>30</v>
      </c>
      <c r="K163" s="3" t="s">
        <v>9</v>
      </c>
      <c r="L163" s="4">
        <v>14</v>
      </c>
      <c r="M163" s="4">
        <v>1</v>
      </c>
      <c r="N163" s="3" t="s">
        <v>363</v>
      </c>
      <c r="O163" s="4">
        <v>12</v>
      </c>
      <c r="P163" s="4">
        <v>1</v>
      </c>
      <c r="Q163" s="3"/>
      <c r="R163" s="4"/>
      <c r="S163" s="4"/>
      <c r="T163" s="13">
        <f>(M163+P163)/2</f>
        <v>1</v>
      </c>
      <c r="U163" s="13">
        <f>(L163+O163)/2</f>
        <v>13</v>
      </c>
      <c r="V163" s="13">
        <v>70</v>
      </c>
      <c r="W163" s="14">
        <f>((I163*J163)+(U163*V163))/100</f>
        <v>17.95</v>
      </c>
    </row>
    <row r="164" spans="1:23" x14ac:dyDescent="0.25">
      <c r="A164" t="s">
        <v>299</v>
      </c>
      <c r="B164" t="s">
        <v>300</v>
      </c>
      <c r="C164" s="24" t="s">
        <v>25</v>
      </c>
      <c r="D164" s="24">
        <v>28</v>
      </c>
      <c r="E164" s="27" t="s">
        <v>49</v>
      </c>
      <c r="F164" s="24" t="s">
        <v>13</v>
      </c>
      <c r="G164" s="24">
        <v>23</v>
      </c>
      <c r="H164" s="31" t="s">
        <v>8</v>
      </c>
      <c r="I164" s="24">
        <v>25.5</v>
      </c>
      <c r="J164" s="1">
        <v>30</v>
      </c>
      <c r="K164" s="3" t="s">
        <v>366</v>
      </c>
      <c r="L164" s="4">
        <v>15</v>
      </c>
      <c r="M164" s="4">
        <v>1</v>
      </c>
      <c r="N164" s="3" t="s">
        <v>44</v>
      </c>
      <c r="O164" s="4">
        <v>13</v>
      </c>
      <c r="P164" s="4">
        <v>1</v>
      </c>
      <c r="Q164" s="3" t="s">
        <v>378</v>
      </c>
      <c r="R164" s="4">
        <v>13</v>
      </c>
      <c r="S164" s="4">
        <v>1</v>
      </c>
      <c r="T164" s="13">
        <f>(M164+P164+S164)/3</f>
        <v>1</v>
      </c>
      <c r="U164" s="14">
        <f>(L164+O164+R164)/3</f>
        <v>13.666666666666666</v>
      </c>
      <c r="V164" s="13">
        <v>70</v>
      </c>
      <c r="W164" s="14">
        <f>((I164*J164)+(U164*V164))/100</f>
        <v>17.216666666666665</v>
      </c>
    </row>
    <row r="165" spans="1:23" x14ac:dyDescent="0.25">
      <c r="A165" t="s">
        <v>303</v>
      </c>
      <c r="B165" t="s">
        <v>304</v>
      </c>
      <c r="C165" s="24" t="s">
        <v>28</v>
      </c>
      <c r="D165" s="24">
        <v>25</v>
      </c>
      <c r="E165" s="27" t="s">
        <v>10</v>
      </c>
      <c r="F165" s="24" t="s">
        <v>52</v>
      </c>
      <c r="G165" s="24">
        <v>26</v>
      </c>
      <c r="H165" s="31" t="s">
        <v>10</v>
      </c>
      <c r="I165" s="24">
        <v>25.5</v>
      </c>
      <c r="J165" s="1">
        <v>30</v>
      </c>
      <c r="K165" s="3" t="s">
        <v>52</v>
      </c>
      <c r="L165" s="4">
        <v>13</v>
      </c>
      <c r="M165" s="4">
        <v>1</v>
      </c>
      <c r="N165" s="3" t="s">
        <v>376</v>
      </c>
      <c r="O165" s="4">
        <v>14</v>
      </c>
      <c r="P165" s="4">
        <v>1</v>
      </c>
      <c r="Q165" s="3"/>
      <c r="R165" s="4"/>
      <c r="S165" s="4"/>
      <c r="T165" s="13">
        <f>(M165+P165)/2</f>
        <v>1</v>
      </c>
      <c r="U165" s="13">
        <f>(L165+O165)/2</f>
        <v>13.5</v>
      </c>
      <c r="V165" s="13">
        <v>70</v>
      </c>
      <c r="W165" s="14">
        <f>((I165*J165)+(U165*V165))/100</f>
        <v>17.100000000000001</v>
      </c>
    </row>
    <row r="166" spans="1:23" x14ac:dyDescent="0.25">
      <c r="A166" t="s">
        <v>313</v>
      </c>
      <c r="B166" t="s">
        <v>314</v>
      </c>
      <c r="C166" s="24" t="s">
        <v>44</v>
      </c>
      <c r="D166" s="24">
        <v>27</v>
      </c>
      <c r="E166" s="27" t="s">
        <v>58</v>
      </c>
      <c r="F166" s="24" t="s">
        <v>31</v>
      </c>
      <c r="G166" s="24">
        <v>24</v>
      </c>
      <c r="H166" s="31" t="s">
        <v>10</v>
      </c>
      <c r="I166" s="24">
        <v>25.5</v>
      </c>
      <c r="J166" s="1">
        <v>30</v>
      </c>
      <c r="K166" s="3" t="s">
        <v>52</v>
      </c>
      <c r="L166" s="4">
        <v>12</v>
      </c>
      <c r="M166" s="4">
        <v>1</v>
      </c>
      <c r="N166" s="3" t="s">
        <v>376</v>
      </c>
      <c r="O166" s="4">
        <v>14</v>
      </c>
      <c r="P166" s="4">
        <v>1</v>
      </c>
      <c r="Q166" s="3"/>
      <c r="R166" s="4"/>
      <c r="S166" s="4"/>
      <c r="T166" s="13">
        <f>(M166+P166)/2</f>
        <v>1</v>
      </c>
      <c r="U166" s="13">
        <f>(L166+O166)/2</f>
        <v>13</v>
      </c>
      <c r="V166" s="13">
        <v>70</v>
      </c>
      <c r="W166" s="14">
        <f>((I166*J166)+(U166*V166))/100</f>
        <v>16.75</v>
      </c>
    </row>
    <row r="167" spans="1:23" x14ac:dyDescent="0.25">
      <c r="A167" t="s">
        <v>133</v>
      </c>
      <c r="B167" t="s">
        <v>135</v>
      </c>
      <c r="C167" s="24" t="s">
        <v>6</v>
      </c>
      <c r="D167" s="24">
        <v>32</v>
      </c>
      <c r="E167" s="27" t="s">
        <v>10</v>
      </c>
      <c r="F167" s="24" t="s">
        <v>25</v>
      </c>
      <c r="G167" s="24">
        <v>32</v>
      </c>
      <c r="H167" s="31" t="s">
        <v>134</v>
      </c>
      <c r="I167" s="24">
        <v>32</v>
      </c>
      <c r="J167" s="1">
        <v>30</v>
      </c>
      <c r="K167" s="3" t="s">
        <v>368</v>
      </c>
      <c r="L167" s="4">
        <v>8</v>
      </c>
      <c r="M167" s="4">
        <v>1</v>
      </c>
      <c r="N167" s="3" t="s">
        <v>6</v>
      </c>
      <c r="O167" s="4">
        <v>8</v>
      </c>
      <c r="P167" s="4">
        <v>1</v>
      </c>
      <c r="Q167" s="3" t="s">
        <v>376</v>
      </c>
      <c r="R167" s="4">
        <v>12</v>
      </c>
      <c r="S167" s="4">
        <v>1</v>
      </c>
      <c r="T167" s="13">
        <f>(M167+P167+S167)/3</f>
        <v>1</v>
      </c>
      <c r="U167" s="14">
        <f>(L167+O167+R167)/3</f>
        <v>9.3333333333333339</v>
      </c>
      <c r="V167" s="13">
        <v>70</v>
      </c>
      <c r="W167" s="14">
        <f>((I167*J167)+(U167*V167))/100</f>
        <v>16.133333333333336</v>
      </c>
    </row>
    <row r="168" spans="1:23" x14ac:dyDescent="0.25">
      <c r="A168" t="s">
        <v>350</v>
      </c>
      <c r="B168" t="s">
        <v>253</v>
      </c>
      <c r="C168" s="24" t="s">
        <v>22</v>
      </c>
      <c r="D168" s="24">
        <v>27</v>
      </c>
      <c r="E168" s="27" t="s">
        <v>10</v>
      </c>
      <c r="F168" s="24" t="s">
        <v>39</v>
      </c>
      <c r="G168" s="24">
        <v>27</v>
      </c>
      <c r="H168" s="31" t="s">
        <v>10</v>
      </c>
      <c r="I168" s="24">
        <v>27</v>
      </c>
      <c r="J168" s="1">
        <v>30</v>
      </c>
      <c r="K168" s="3" t="s">
        <v>52</v>
      </c>
      <c r="L168" s="4">
        <v>12</v>
      </c>
      <c r="M168" s="4">
        <v>1</v>
      </c>
      <c r="N168" s="3" t="s">
        <v>22</v>
      </c>
      <c r="O168" s="4">
        <v>7</v>
      </c>
      <c r="P168" s="4">
        <v>1</v>
      </c>
      <c r="Q168" s="3" t="s">
        <v>363</v>
      </c>
      <c r="R168" s="4">
        <v>13</v>
      </c>
      <c r="S168" s="4">
        <v>1</v>
      </c>
      <c r="T168" s="13">
        <f>(M168+P168+S168)/3</f>
        <v>1</v>
      </c>
      <c r="U168" s="14">
        <f>(L168+O168+R168)/3</f>
        <v>10.666666666666666</v>
      </c>
      <c r="V168" s="13">
        <v>70</v>
      </c>
      <c r="W168" s="14">
        <f>((I168*J168)+(U168*V168))/100</f>
        <v>15.566666666666665</v>
      </c>
    </row>
    <row r="169" spans="1:23" s="2" customFormat="1" x14ac:dyDescent="0.25">
      <c r="E169" s="29"/>
      <c r="H169" s="16"/>
      <c r="J169" s="16"/>
      <c r="L169" s="16"/>
      <c r="M169" s="16"/>
      <c r="O169" s="16"/>
      <c r="P169" s="16"/>
      <c r="R169" s="16"/>
      <c r="S169" s="16"/>
      <c r="T169" s="16"/>
      <c r="U169" s="16"/>
      <c r="V169" s="16"/>
      <c r="W169" s="16"/>
    </row>
    <row r="170" spans="1:23" s="2" customFormat="1" x14ac:dyDescent="0.25">
      <c r="E170" s="29"/>
      <c r="H170" s="16"/>
      <c r="J170" s="16"/>
      <c r="L170" s="16"/>
      <c r="M170" s="16"/>
      <c r="O170" s="16"/>
      <c r="P170" s="16"/>
      <c r="R170" s="16"/>
      <c r="S170" s="16"/>
      <c r="T170" s="16"/>
      <c r="U170" s="16"/>
      <c r="V170" s="16"/>
      <c r="W170" s="16"/>
    </row>
    <row r="171" spans="1:23" s="2" customFormat="1" x14ac:dyDescent="0.25">
      <c r="E171" s="29"/>
      <c r="H171" s="16"/>
      <c r="J171" s="16"/>
      <c r="L171" s="16"/>
      <c r="M171" s="16"/>
      <c r="O171" s="16"/>
      <c r="P171" s="16"/>
      <c r="R171" s="16"/>
      <c r="S171" s="16"/>
      <c r="T171" s="16"/>
      <c r="U171" s="16"/>
      <c r="V171" s="16"/>
      <c r="W171" s="16"/>
    </row>
    <row r="172" spans="1:23" s="2" customFormat="1" x14ac:dyDescent="0.25">
      <c r="E172" s="29"/>
      <c r="H172" s="16"/>
      <c r="J172" s="16"/>
      <c r="L172" s="16"/>
      <c r="M172" s="16"/>
      <c r="O172" s="16"/>
      <c r="P172" s="16"/>
      <c r="R172" s="16"/>
      <c r="S172" s="16"/>
      <c r="T172" s="16"/>
      <c r="U172" s="16"/>
      <c r="V172" s="16"/>
      <c r="W172" s="16"/>
    </row>
    <row r="173" spans="1:23" s="2" customFormat="1" x14ac:dyDescent="0.25">
      <c r="E173" s="29"/>
      <c r="H173" s="16"/>
      <c r="J173" s="16"/>
      <c r="L173" s="16"/>
      <c r="M173" s="16"/>
      <c r="O173" s="16"/>
      <c r="P173" s="16"/>
      <c r="R173" s="16"/>
      <c r="S173" s="16"/>
      <c r="T173" s="16"/>
      <c r="U173" s="16"/>
      <c r="V173" s="16"/>
      <c r="W173" s="16"/>
    </row>
    <row r="174" spans="1:23" s="2" customFormat="1" x14ac:dyDescent="0.25">
      <c r="E174" s="29"/>
      <c r="H174" s="16"/>
      <c r="J174" s="16"/>
      <c r="L174" s="16"/>
      <c r="M174" s="16"/>
      <c r="O174" s="16"/>
      <c r="P174" s="16"/>
      <c r="R174" s="16"/>
      <c r="S174" s="16"/>
      <c r="T174" s="16"/>
      <c r="U174" s="16"/>
      <c r="V174" s="16"/>
      <c r="W174" s="16"/>
    </row>
    <row r="175" spans="1:23" s="2" customFormat="1" x14ac:dyDescent="0.25">
      <c r="E175" s="29"/>
      <c r="H175" s="16"/>
      <c r="J175" s="16"/>
      <c r="L175" s="16"/>
      <c r="M175" s="16"/>
      <c r="O175" s="16"/>
      <c r="P175" s="16"/>
      <c r="R175" s="16"/>
      <c r="S175" s="16"/>
      <c r="T175" s="16"/>
      <c r="U175" s="16"/>
      <c r="V175" s="16"/>
      <c r="W175" s="16"/>
    </row>
    <row r="176" spans="1:23" s="2" customFormat="1" x14ac:dyDescent="0.25">
      <c r="E176" s="29"/>
      <c r="H176" s="16"/>
      <c r="J176" s="16"/>
      <c r="L176" s="16"/>
      <c r="M176" s="16"/>
      <c r="O176" s="16"/>
      <c r="P176" s="16"/>
      <c r="R176" s="16"/>
      <c r="S176" s="16"/>
      <c r="T176" s="16"/>
      <c r="U176" s="16"/>
      <c r="V176" s="16"/>
      <c r="W176" s="16"/>
    </row>
    <row r="177" spans="5:23" s="2" customFormat="1" x14ac:dyDescent="0.25">
      <c r="E177" s="29"/>
      <c r="H177" s="16"/>
      <c r="J177" s="16"/>
      <c r="L177" s="16"/>
      <c r="M177" s="16"/>
      <c r="O177" s="16"/>
      <c r="P177" s="16"/>
      <c r="R177" s="16"/>
      <c r="S177" s="16"/>
      <c r="T177" s="16"/>
      <c r="U177" s="16"/>
      <c r="V177" s="16"/>
      <c r="W177" s="16"/>
    </row>
    <row r="178" spans="5:23" s="2" customFormat="1" x14ac:dyDescent="0.25">
      <c r="E178" s="29"/>
      <c r="H178" s="16"/>
      <c r="J178" s="16"/>
      <c r="L178" s="16"/>
      <c r="M178" s="16"/>
      <c r="O178" s="16"/>
      <c r="P178" s="16"/>
      <c r="R178" s="16"/>
      <c r="S178" s="16"/>
      <c r="T178" s="16"/>
      <c r="U178" s="16"/>
      <c r="V178" s="16"/>
      <c r="W178" s="16"/>
    </row>
    <row r="179" spans="5:23" s="2" customFormat="1" x14ac:dyDescent="0.25">
      <c r="E179" s="29"/>
      <c r="H179" s="16"/>
      <c r="J179" s="16"/>
      <c r="L179" s="16"/>
      <c r="M179" s="16"/>
      <c r="O179" s="16"/>
      <c r="P179" s="16"/>
      <c r="R179" s="16"/>
      <c r="S179" s="16"/>
      <c r="T179" s="16"/>
      <c r="U179" s="16"/>
      <c r="V179" s="16"/>
      <c r="W179" s="16"/>
    </row>
    <row r="180" spans="5:23" s="2" customFormat="1" x14ac:dyDescent="0.25">
      <c r="E180" s="29"/>
      <c r="H180" s="16"/>
      <c r="J180" s="16"/>
      <c r="L180" s="16"/>
      <c r="M180" s="16"/>
      <c r="O180" s="16"/>
      <c r="P180" s="16"/>
      <c r="R180" s="16"/>
      <c r="S180" s="16"/>
      <c r="T180" s="16"/>
      <c r="U180" s="16"/>
      <c r="V180" s="16"/>
      <c r="W180" s="16"/>
    </row>
    <row r="181" spans="5:23" s="2" customFormat="1" x14ac:dyDescent="0.25">
      <c r="E181" s="29"/>
      <c r="H181" s="16"/>
      <c r="J181" s="16"/>
      <c r="L181" s="16"/>
      <c r="M181" s="16"/>
      <c r="O181" s="16"/>
      <c r="P181" s="16"/>
      <c r="R181" s="16"/>
      <c r="S181" s="16"/>
      <c r="T181" s="16"/>
      <c r="U181" s="16"/>
      <c r="V181" s="16"/>
      <c r="W181" s="16"/>
    </row>
    <row r="182" spans="5:23" s="2" customFormat="1" x14ac:dyDescent="0.25">
      <c r="E182" s="29"/>
      <c r="H182" s="16"/>
      <c r="J182" s="16"/>
      <c r="L182" s="16"/>
      <c r="M182" s="16"/>
      <c r="O182" s="16"/>
      <c r="P182" s="16"/>
      <c r="R182" s="16"/>
      <c r="S182" s="16"/>
      <c r="T182" s="16"/>
      <c r="U182" s="16"/>
      <c r="V182" s="16"/>
      <c r="W182" s="16"/>
    </row>
    <row r="183" spans="5:23" s="2" customFormat="1" x14ac:dyDescent="0.25">
      <c r="E183" s="29"/>
      <c r="H183" s="16"/>
      <c r="J183" s="16"/>
      <c r="L183" s="16"/>
      <c r="M183" s="16"/>
      <c r="O183" s="16"/>
      <c r="P183" s="16"/>
      <c r="R183" s="16"/>
      <c r="S183" s="16"/>
      <c r="T183" s="16"/>
      <c r="U183" s="16"/>
      <c r="V183" s="16"/>
      <c r="W183" s="16"/>
    </row>
    <row r="184" spans="5:23" s="2" customFormat="1" x14ac:dyDescent="0.25">
      <c r="E184" s="29"/>
      <c r="H184" s="16"/>
      <c r="J184" s="16"/>
      <c r="L184" s="16"/>
      <c r="M184" s="16"/>
      <c r="O184" s="16"/>
      <c r="P184" s="16"/>
      <c r="R184" s="16"/>
      <c r="S184" s="16"/>
      <c r="T184" s="16"/>
      <c r="U184" s="16"/>
      <c r="V184" s="16"/>
      <c r="W184" s="16"/>
    </row>
    <row r="185" spans="5:23" s="2" customFormat="1" x14ac:dyDescent="0.25">
      <c r="E185" s="29"/>
      <c r="H185" s="16"/>
      <c r="J185" s="16"/>
      <c r="L185" s="16"/>
      <c r="M185" s="16"/>
      <c r="O185" s="16"/>
      <c r="P185" s="16"/>
      <c r="R185" s="16"/>
      <c r="S185" s="16"/>
      <c r="T185" s="16"/>
      <c r="U185" s="16"/>
      <c r="V185" s="16"/>
      <c r="W185" s="16"/>
    </row>
    <row r="186" spans="5:23" s="2" customFormat="1" x14ac:dyDescent="0.25">
      <c r="E186" s="29"/>
      <c r="H186" s="16"/>
      <c r="J186" s="16"/>
      <c r="L186" s="16"/>
      <c r="M186" s="16"/>
      <c r="O186" s="16"/>
      <c r="P186" s="16"/>
      <c r="R186" s="16"/>
      <c r="S186" s="16"/>
      <c r="T186" s="16"/>
      <c r="U186" s="16"/>
      <c r="V186" s="16"/>
      <c r="W186" s="16"/>
    </row>
    <row r="187" spans="5:23" s="2" customFormat="1" x14ac:dyDescent="0.25">
      <c r="E187" s="29"/>
      <c r="H187" s="16"/>
      <c r="J187" s="16"/>
      <c r="L187" s="16"/>
      <c r="M187" s="16"/>
      <c r="O187" s="16"/>
      <c r="P187" s="16"/>
      <c r="R187" s="16"/>
      <c r="S187" s="16"/>
      <c r="T187" s="16"/>
      <c r="U187" s="16"/>
      <c r="V187" s="16"/>
      <c r="W187" s="16"/>
    </row>
    <row r="188" spans="5:23" s="2" customFormat="1" x14ac:dyDescent="0.25">
      <c r="E188" s="29"/>
      <c r="H188" s="16"/>
      <c r="J188" s="16"/>
      <c r="L188" s="16"/>
      <c r="M188" s="16"/>
      <c r="O188" s="16"/>
      <c r="P188" s="16"/>
      <c r="R188" s="16"/>
      <c r="S188" s="16"/>
      <c r="T188" s="16"/>
      <c r="U188" s="16"/>
      <c r="V188" s="16"/>
      <c r="W188" s="16"/>
    </row>
    <row r="189" spans="5:23" s="2" customFormat="1" x14ac:dyDescent="0.25">
      <c r="E189" s="29"/>
      <c r="H189" s="16"/>
      <c r="J189" s="16"/>
      <c r="L189" s="16"/>
      <c r="M189" s="16"/>
      <c r="O189" s="16"/>
      <c r="P189" s="16"/>
      <c r="R189" s="16"/>
      <c r="S189" s="16"/>
      <c r="T189" s="16"/>
      <c r="U189" s="16"/>
      <c r="V189" s="16"/>
      <c r="W189" s="16"/>
    </row>
    <row r="190" spans="5:23" s="2" customFormat="1" x14ac:dyDescent="0.25">
      <c r="E190" s="29"/>
      <c r="H190" s="16"/>
      <c r="J190" s="16"/>
      <c r="L190" s="16"/>
      <c r="M190" s="16"/>
      <c r="O190" s="16"/>
      <c r="P190" s="16"/>
      <c r="R190" s="16"/>
      <c r="S190" s="16"/>
      <c r="T190" s="16"/>
      <c r="U190" s="16"/>
      <c r="V190" s="16"/>
      <c r="W190" s="16"/>
    </row>
    <row r="191" spans="5:23" s="2" customFormat="1" x14ac:dyDescent="0.25">
      <c r="E191" s="29"/>
      <c r="H191" s="16"/>
      <c r="J191" s="16"/>
      <c r="L191" s="16"/>
      <c r="M191" s="16"/>
      <c r="O191" s="16"/>
      <c r="P191" s="16"/>
      <c r="R191" s="16"/>
      <c r="S191" s="16"/>
      <c r="T191" s="16"/>
      <c r="U191" s="16"/>
      <c r="V191" s="16"/>
      <c r="W191" s="16"/>
    </row>
    <row r="192" spans="5:23" s="2" customFormat="1" x14ac:dyDescent="0.25">
      <c r="E192" s="29"/>
      <c r="H192" s="16"/>
      <c r="J192" s="16"/>
      <c r="L192" s="16"/>
      <c r="M192" s="16"/>
      <c r="O192" s="16"/>
      <c r="P192" s="16"/>
      <c r="R192" s="16"/>
      <c r="S192" s="16"/>
      <c r="T192" s="16"/>
      <c r="U192" s="16"/>
      <c r="V192" s="16"/>
      <c r="W192" s="16"/>
    </row>
    <row r="193" spans="5:23" s="2" customFormat="1" x14ac:dyDescent="0.25">
      <c r="E193" s="29"/>
      <c r="H193" s="16"/>
      <c r="J193" s="16"/>
      <c r="L193" s="16"/>
      <c r="M193" s="16"/>
      <c r="O193" s="16"/>
      <c r="P193" s="16"/>
      <c r="R193" s="16"/>
      <c r="S193" s="16"/>
      <c r="T193" s="16"/>
      <c r="U193" s="16"/>
      <c r="V193" s="16"/>
      <c r="W193" s="16"/>
    </row>
    <row r="194" spans="5:23" s="2" customFormat="1" x14ac:dyDescent="0.25">
      <c r="E194" s="29"/>
      <c r="H194" s="16"/>
      <c r="J194" s="16"/>
      <c r="L194" s="16"/>
      <c r="M194" s="16"/>
      <c r="O194" s="16"/>
      <c r="P194" s="16"/>
      <c r="R194" s="16"/>
      <c r="S194" s="16"/>
      <c r="T194" s="16"/>
      <c r="U194" s="16"/>
      <c r="V194" s="16"/>
      <c r="W194" s="16"/>
    </row>
    <row r="195" spans="5:23" s="2" customFormat="1" x14ac:dyDescent="0.25">
      <c r="E195" s="29"/>
      <c r="H195" s="16"/>
      <c r="J195" s="16"/>
      <c r="L195" s="16"/>
      <c r="M195" s="16"/>
      <c r="O195" s="16"/>
      <c r="P195" s="16"/>
      <c r="R195" s="16"/>
      <c r="S195" s="16"/>
      <c r="T195" s="16"/>
      <c r="U195" s="16"/>
      <c r="V195" s="16"/>
      <c r="W195" s="16"/>
    </row>
    <row r="196" spans="5:23" s="2" customFormat="1" x14ac:dyDescent="0.25">
      <c r="E196" s="29"/>
      <c r="H196" s="16"/>
      <c r="J196" s="16"/>
      <c r="L196" s="16"/>
      <c r="M196" s="16"/>
      <c r="O196" s="16"/>
      <c r="P196" s="16"/>
      <c r="R196" s="16"/>
      <c r="S196" s="16"/>
      <c r="T196" s="16"/>
      <c r="U196" s="16"/>
      <c r="V196" s="16"/>
      <c r="W196" s="16"/>
    </row>
    <row r="197" spans="5:23" s="2" customFormat="1" x14ac:dyDescent="0.25">
      <c r="E197" s="29"/>
      <c r="H197" s="16"/>
      <c r="J197" s="16"/>
      <c r="L197" s="16"/>
      <c r="M197" s="16"/>
      <c r="O197" s="16"/>
      <c r="P197" s="16"/>
      <c r="R197" s="16"/>
      <c r="S197" s="16"/>
      <c r="T197" s="16"/>
      <c r="U197" s="16"/>
      <c r="V197" s="16"/>
      <c r="W197" s="16"/>
    </row>
    <row r="198" spans="5:23" s="2" customFormat="1" x14ac:dyDescent="0.25">
      <c r="E198" s="29"/>
      <c r="H198" s="16"/>
      <c r="J198" s="16"/>
      <c r="L198" s="16"/>
      <c r="M198" s="16"/>
      <c r="O198" s="16"/>
      <c r="P198" s="16"/>
      <c r="R198" s="16"/>
      <c r="S198" s="16"/>
      <c r="T198" s="16"/>
      <c r="U198" s="16"/>
      <c r="V198" s="16"/>
      <c r="W198" s="16"/>
    </row>
    <row r="199" spans="5:23" s="2" customFormat="1" x14ac:dyDescent="0.25">
      <c r="E199" s="29"/>
      <c r="H199" s="16"/>
      <c r="J199" s="16"/>
      <c r="L199" s="16"/>
      <c r="M199" s="16"/>
      <c r="O199" s="16"/>
      <c r="P199" s="16"/>
      <c r="R199" s="16"/>
      <c r="S199" s="16"/>
      <c r="T199" s="16"/>
      <c r="U199" s="16"/>
      <c r="V199" s="16"/>
      <c r="W199" s="16"/>
    </row>
    <row r="200" spans="5:23" s="2" customFormat="1" x14ac:dyDescent="0.25">
      <c r="E200" s="29"/>
      <c r="H200" s="16"/>
      <c r="J200" s="16"/>
      <c r="L200" s="16"/>
      <c r="M200" s="16"/>
      <c r="O200" s="16"/>
      <c r="P200" s="16"/>
      <c r="R200" s="16"/>
      <c r="S200" s="16"/>
      <c r="T200" s="16"/>
      <c r="U200" s="16"/>
      <c r="V200" s="16"/>
      <c r="W200" s="16"/>
    </row>
    <row r="201" spans="5:23" s="2" customFormat="1" x14ac:dyDescent="0.25">
      <c r="E201" s="29"/>
      <c r="H201" s="16"/>
      <c r="J201" s="16"/>
      <c r="L201" s="16"/>
      <c r="M201" s="16"/>
      <c r="O201" s="16"/>
      <c r="P201" s="16"/>
      <c r="R201" s="16"/>
      <c r="S201" s="16"/>
      <c r="T201" s="16"/>
      <c r="U201" s="16"/>
      <c r="V201" s="16"/>
      <c r="W201" s="16"/>
    </row>
    <row r="202" spans="5:23" s="2" customFormat="1" x14ac:dyDescent="0.25">
      <c r="E202" s="29"/>
      <c r="H202" s="16"/>
      <c r="J202" s="16"/>
      <c r="L202" s="16"/>
      <c r="M202" s="16"/>
      <c r="O202" s="16"/>
      <c r="P202" s="16"/>
      <c r="R202" s="16"/>
      <c r="S202" s="16"/>
      <c r="T202" s="16"/>
      <c r="U202" s="16"/>
      <c r="V202" s="16"/>
      <c r="W202" s="16"/>
    </row>
    <row r="203" spans="5:23" s="2" customFormat="1" x14ac:dyDescent="0.25">
      <c r="E203" s="29"/>
      <c r="H203" s="16"/>
      <c r="J203" s="16"/>
      <c r="L203" s="16"/>
      <c r="M203" s="16"/>
      <c r="O203" s="16"/>
      <c r="P203" s="16"/>
      <c r="R203" s="16"/>
      <c r="S203" s="16"/>
      <c r="T203" s="16"/>
      <c r="U203" s="16"/>
      <c r="V203" s="16"/>
      <c r="W203" s="16"/>
    </row>
    <row r="204" spans="5:23" s="2" customFormat="1" x14ac:dyDescent="0.25">
      <c r="E204" s="29"/>
      <c r="H204" s="16"/>
      <c r="J204" s="16"/>
      <c r="L204" s="16"/>
      <c r="M204" s="16"/>
      <c r="O204" s="16"/>
      <c r="P204" s="16"/>
      <c r="R204" s="16"/>
      <c r="S204" s="16"/>
      <c r="T204" s="16"/>
      <c r="U204" s="16"/>
      <c r="V204" s="16"/>
      <c r="W204" s="16"/>
    </row>
    <row r="205" spans="5:23" s="2" customFormat="1" x14ac:dyDescent="0.25">
      <c r="E205" s="29"/>
      <c r="H205" s="16"/>
      <c r="J205" s="16"/>
      <c r="L205" s="16"/>
      <c r="M205" s="16"/>
      <c r="O205" s="16"/>
      <c r="P205" s="16"/>
      <c r="R205" s="16"/>
      <c r="S205" s="16"/>
      <c r="T205" s="16"/>
      <c r="U205" s="16"/>
      <c r="V205" s="16"/>
      <c r="W205" s="16"/>
    </row>
    <row r="206" spans="5:23" s="2" customFormat="1" x14ac:dyDescent="0.25">
      <c r="E206" s="29"/>
      <c r="H206" s="16"/>
      <c r="J206" s="16"/>
      <c r="L206" s="16"/>
      <c r="M206" s="16"/>
      <c r="O206" s="16"/>
      <c r="P206" s="16"/>
      <c r="R206" s="16"/>
      <c r="S206" s="16"/>
      <c r="T206" s="16"/>
      <c r="U206" s="16"/>
      <c r="V206" s="16"/>
      <c r="W206" s="16"/>
    </row>
    <row r="207" spans="5:23" s="2" customFormat="1" x14ac:dyDescent="0.25">
      <c r="E207" s="29"/>
      <c r="H207" s="16"/>
      <c r="J207" s="16"/>
      <c r="L207" s="16"/>
      <c r="M207" s="16"/>
      <c r="O207" s="16"/>
      <c r="P207" s="16"/>
      <c r="R207" s="16"/>
      <c r="S207" s="16"/>
      <c r="T207" s="16"/>
      <c r="U207" s="16"/>
      <c r="V207" s="16"/>
      <c r="W207" s="16"/>
    </row>
    <row r="208" spans="5:23" s="2" customFormat="1" x14ac:dyDescent="0.25">
      <c r="E208" s="29"/>
      <c r="H208" s="16"/>
      <c r="J208" s="16"/>
      <c r="L208" s="16"/>
      <c r="M208" s="16"/>
      <c r="O208" s="16"/>
      <c r="P208" s="16"/>
      <c r="R208" s="16"/>
      <c r="S208" s="16"/>
      <c r="T208" s="16"/>
      <c r="U208" s="16"/>
      <c r="V208" s="16"/>
      <c r="W208" s="16"/>
    </row>
    <row r="209" spans="5:23" s="2" customFormat="1" x14ac:dyDescent="0.25">
      <c r="E209" s="29"/>
      <c r="H209" s="16"/>
      <c r="J209" s="16"/>
      <c r="L209" s="16"/>
      <c r="M209" s="16"/>
      <c r="O209" s="16"/>
      <c r="P209" s="16"/>
      <c r="R209" s="16"/>
      <c r="S209" s="16"/>
      <c r="T209" s="16"/>
      <c r="U209" s="16"/>
      <c r="V209" s="16"/>
      <c r="W209" s="16"/>
    </row>
    <row r="210" spans="5:23" s="2" customFormat="1" x14ac:dyDescent="0.25">
      <c r="E210" s="29"/>
      <c r="H210" s="16"/>
      <c r="J210" s="16"/>
      <c r="L210" s="16"/>
      <c r="M210" s="16"/>
      <c r="O210" s="16"/>
      <c r="P210" s="16"/>
      <c r="R210" s="16"/>
      <c r="S210" s="16"/>
      <c r="T210" s="16"/>
      <c r="U210" s="16"/>
      <c r="V210" s="16"/>
      <c r="W210" s="16"/>
    </row>
    <row r="211" spans="5:23" s="2" customFormat="1" x14ac:dyDescent="0.25">
      <c r="E211" s="29"/>
      <c r="H211" s="16"/>
      <c r="J211" s="16"/>
      <c r="L211" s="16"/>
      <c r="M211" s="16"/>
      <c r="O211" s="16"/>
      <c r="P211" s="16"/>
      <c r="R211" s="16"/>
      <c r="S211" s="16"/>
      <c r="T211" s="16"/>
      <c r="U211" s="16"/>
      <c r="V211" s="16"/>
      <c r="W211" s="16"/>
    </row>
    <row r="212" spans="5:23" s="2" customFormat="1" x14ac:dyDescent="0.25">
      <c r="E212" s="29"/>
      <c r="H212" s="16"/>
      <c r="J212" s="16"/>
      <c r="L212" s="16"/>
      <c r="M212" s="16"/>
      <c r="O212" s="16"/>
      <c r="P212" s="16"/>
      <c r="R212" s="16"/>
      <c r="S212" s="16"/>
      <c r="T212" s="16"/>
      <c r="U212" s="16"/>
      <c r="V212" s="16"/>
      <c r="W212" s="16"/>
    </row>
    <row r="213" spans="5:23" s="2" customFormat="1" x14ac:dyDescent="0.25">
      <c r="E213" s="29"/>
      <c r="H213" s="16"/>
      <c r="J213" s="16"/>
      <c r="L213" s="16"/>
      <c r="M213" s="16"/>
      <c r="O213" s="16"/>
      <c r="P213" s="16"/>
      <c r="R213" s="16"/>
      <c r="S213" s="16"/>
      <c r="T213" s="16"/>
      <c r="U213" s="16"/>
      <c r="V213" s="16"/>
      <c r="W213" s="16"/>
    </row>
    <row r="214" spans="5:23" s="2" customFormat="1" x14ac:dyDescent="0.25">
      <c r="E214" s="29"/>
      <c r="H214" s="16"/>
      <c r="J214" s="16"/>
      <c r="L214" s="16"/>
      <c r="M214" s="16"/>
      <c r="O214" s="16"/>
      <c r="P214" s="16"/>
      <c r="R214" s="16"/>
      <c r="S214" s="16"/>
      <c r="T214" s="16"/>
      <c r="U214" s="16"/>
      <c r="V214" s="16"/>
      <c r="W214" s="16"/>
    </row>
    <row r="215" spans="5:23" s="2" customFormat="1" x14ac:dyDescent="0.25">
      <c r="E215" s="29"/>
      <c r="H215" s="16"/>
      <c r="J215" s="16"/>
      <c r="L215" s="16"/>
      <c r="M215" s="16"/>
      <c r="O215" s="16"/>
      <c r="P215" s="16"/>
      <c r="R215" s="16"/>
      <c r="S215" s="16"/>
      <c r="T215" s="16"/>
      <c r="U215" s="16"/>
      <c r="V215" s="16"/>
      <c r="W215" s="16"/>
    </row>
    <row r="216" spans="5:23" s="2" customFormat="1" x14ac:dyDescent="0.25">
      <c r="E216" s="29"/>
      <c r="H216" s="16"/>
      <c r="J216" s="16"/>
      <c r="L216" s="16"/>
      <c r="M216" s="16"/>
      <c r="O216" s="16"/>
      <c r="P216" s="16"/>
      <c r="R216" s="16"/>
      <c r="S216" s="16"/>
      <c r="T216" s="16"/>
      <c r="U216" s="16"/>
      <c r="V216" s="16"/>
      <c r="W216" s="16"/>
    </row>
    <row r="217" spans="5:23" s="2" customFormat="1" x14ac:dyDescent="0.25">
      <c r="E217" s="29"/>
      <c r="H217" s="16"/>
      <c r="J217" s="16"/>
      <c r="L217" s="16"/>
      <c r="M217" s="16"/>
      <c r="O217" s="16"/>
      <c r="P217" s="16"/>
      <c r="R217" s="16"/>
      <c r="S217" s="16"/>
      <c r="T217" s="16"/>
      <c r="U217" s="16"/>
      <c r="V217" s="16"/>
      <c r="W217" s="16"/>
    </row>
    <row r="218" spans="5:23" s="2" customFormat="1" x14ac:dyDescent="0.25">
      <c r="E218" s="29"/>
      <c r="H218" s="16"/>
      <c r="J218" s="16"/>
      <c r="L218" s="16"/>
      <c r="M218" s="16"/>
      <c r="O218" s="16"/>
      <c r="P218" s="16"/>
      <c r="R218" s="16"/>
      <c r="S218" s="16"/>
      <c r="T218" s="16"/>
      <c r="U218" s="16"/>
      <c r="V218" s="16"/>
      <c r="W218" s="16"/>
    </row>
    <row r="219" spans="5:23" s="2" customFormat="1" x14ac:dyDescent="0.25">
      <c r="E219" s="29"/>
      <c r="H219" s="16"/>
      <c r="J219" s="16"/>
      <c r="L219" s="16"/>
      <c r="M219" s="16"/>
      <c r="O219" s="16"/>
      <c r="P219" s="16"/>
      <c r="R219" s="16"/>
      <c r="S219" s="16"/>
      <c r="T219" s="16"/>
      <c r="U219" s="16"/>
      <c r="V219" s="16"/>
      <c r="W219" s="16"/>
    </row>
    <row r="220" spans="5:23" s="2" customFormat="1" x14ac:dyDescent="0.25">
      <c r="E220" s="29"/>
      <c r="H220" s="16"/>
      <c r="J220" s="16"/>
      <c r="L220" s="16"/>
      <c r="M220" s="16"/>
      <c r="O220" s="16"/>
      <c r="P220" s="16"/>
      <c r="R220" s="16"/>
      <c r="S220" s="16"/>
      <c r="T220" s="16"/>
      <c r="U220" s="16"/>
      <c r="V220" s="16"/>
      <c r="W220" s="16"/>
    </row>
    <row r="221" spans="5:23" s="2" customFormat="1" x14ac:dyDescent="0.25">
      <c r="E221" s="29"/>
      <c r="H221" s="16"/>
      <c r="J221" s="16"/>
      <c r="L221" s="16"/>
      <c r="M221" s="16"/>
      <c r="O221" s="16"/>
      <c r="P221" s="16"/>
      <c r="R221" s="16"/>
      <c r="S221" s="16"/>
      <c r="T221" s="16"/>
      <c r="U221" s="16"/>
      <c r="V221" s="16"/>
      <c r="W221" s="16"/>
    </row>
    <row r="222" spans="5:23" s="2" customFormat="1" x14ac:dyDescent="0.25">
      <c r="E222" s="29"/>
      <c r="H222" s="16"/>
      <c r="J222" s="16"/>
      <c r="L222" s="16"/>
      <c r="M222" s="16"/>
      <c r="O222" s="16"/>
      <c r="P222" s="16"/>
      <c r="R222" s="16"/>
      <c r="S222" s="16"/>
      <c r="T222" s="16"/>
      <c r="U222" s="16"/>
      <c r="V222" s="16"/>
      <c r="W222" s="16"/>
    </row>
    <row r="223" spans="5:23" s="2" customFormat="1" x14ac:dyDescent="0.25">
      <c r="E223" s="29"/>
      <c r="H223" s="16"/>
      <c r="J223" s="16"/>
      <c r="L223" s="16"/>
      <c r="M223" s="16"/>
      <c r="O223" s="16"/>
      <c r="P223" s="16"/>
      <c r="R223" s="16"/>
      <c r="S223" s="16"/>
      <c r="T223" s="16"/>
      <c r="U223" s="16"/>
      <c r="V223" s="16"/>
      <c r="W223" s="16"/>
    </row>
    <row r="224" spans="5:23" s="2" customFormat="1" x14ac:dyDescent="0.25">
      <c r="E224" s="29"/>
      <c r="H224" s="16"/>
      <c r="J224" s="16"/>
      <c r="L224" s="16"/>
      <c r="M224" s="16"/>
      <c r="O224" s="16"/>
      <c r="P224" s="16"/>
      <c r="R224" s="16"/>
      <c r="S224" s="16"/>
      <c r="T224" s="16"/>
      <c r="U224" s="16"/>
      <c r="V224" s="16"/>
      <c r="W224" s="16"/>
    </row>
    <row r="225" spans="5:23" s="2" customFormat="1" x14ac:dyDescent="0.25">
      <c r="E225" s="29"/>
      <c r="H225" s="16"/>
      <c r="J225" s="16"/>
      <c r="L225" s="16"/>
      <c r="M225" s="16"/>
      <c r="O225" s="16"/>
      <c r="P225" s="16"/>
      <c r="R225" s="16"/>
      <c r="S225" s="16"/>
      <c r="T225" s="16"/>
      <c r="U225" s="16"/>
      <c r="V225" s="16"/>
      <c r="W225" s="16"/>
    </row>
    <row r="226" spans="5:23" s="2" customFormat="1" x14ac:dyDescent="0.25">
      <c r="E226" s="29"/>
      <c r="H226" s="16"/>
      <c r="J226" s="16"/>
      <c r="L226" s="16"/>
      <c r="M226" s="16"/>
      <c r="O226" s="16"/>
      <c r="P226" s="16"/>
      <c r="R226" s="16"/>
      <c r="S226" s="16"/>
      <c r="T226" s="16"/>
      <c r="U226" s="16"/>
      <c r="V226" s="16"/>
      <c r="W226" s="16"/>
    </row>
    <row r="227" spans="5:23" s="2" customFormat="1" x14ac:dyDescent="0.25">
      <c r="E227" s="29"/>
      <c r="H227" s="16"/>
      <c r="J227" s="16"/>
      <c r="L227" s="16"/>
      <c r="M227" s="16"/>
      <c r="O227" s="16"/>
      <c r="P227" s="16"/>
      <c r="R227" s="16"/>
      <c r="S227" s="16"/>
      <c r="T227" s="16"/>
      <c r="U227" s="16"/>
      <c r="V227" s="16"/>
      <c r="W227" s="16"/>
    </row>
    <row r="228" spans="5:23" s="2" customFormat="1" x14ac:dyDescent="0.25">
      <c r="E228" s="29"/>
      <c r="H228" s="16"/>
      <c r="J228" s="16"/>
      <c r="L228" s="16"/>
      <c r="M228" s="16"/>
      <c r="O228" s="16"/>
      <c r="P228" s="16"/>
      <c r="R228" s="16"/>
      <c r="S228" s="16"/>
      <c r="T228" s="16"/>
      <c r="U228" s="16"/>
      <c r="V228" s="16"/>
      <c r="W228" s="16"/>
    </row>
    <row r="229" spans="5:23" s="2" customFormat="1" x14ac:dyDescent="0.25">
      <c r="E229" s="29"/>
      <c r="H229" s="16"/>
      <c r="J229" s="16"/>
      <c r="L229" s="16"/>
      <c r="M229" s="16"/>
      <c r="O229" s="16"/>
      <c r="P229" s="16"/>
      <c r="R229" s="16"/>
      <c r="S229" s="16"/>
      <c r="T229" s="16"/>
      <c r="U229" s="16"/>
      <c r="V229" s="16"/>
      <c r="W229" s="16"/>
    </row>
    <row r="230" spans="5:23" s="2" customFormat="1" x14ac:dyDescent="0.25">
      <c r="E230" s="29"/>
      <c r="H230" s="16"/>
      <c r="J230" s="16"/>
      <c r="L230" s="16"/>
      <c r="M230" s="16"/>
      <c r="O230" s="16"/>
      <c r="P230" s="16"/>
      <c r="R230" s="16"/>
      <c r="S230" s="16"/>
      <c r="T230" s="16"/>
      <c r="U230" s="16"/>
      <c r="V230" s="16"/>
      <c r="W230" s="16"/>
    </row>
    <row r="231" spans="5:23" s="2" customFormat="1" x14ac:dyDescent="0.25">
      <c r="E231" s="29"/>
      <c r="H231" s="16"/>
      <c r="J231" s="16"/>
      <c r="L231" s="16"/>
      <c r="M231" s="16"/>
      <c r="O231" s="16"/>
      <c r="P231" s="16"/>
      <c r="R231" s="16"/>
      <c r="S231" s="16"/>
      <c r="T231" s="16"/>
      <c r="U231" s="16"/>
      <c r="V231" s="16"/>
      <c r="W231" s="16"/>
    </row>
    <row r="232" spans="5:23" s="2" customFormat="1" x14ac:dyDescent="0.25">
      <c r="E232" s="29"/>
      <c r="H232" s="16"/>
      <c r="J232" s="16"/>
      <c r="L232" s="16"/>
      <c r="M232" s="16"/>
      <c r="O232" s="16"/>
      <c r="P232" s="16"/>
      <c r="R232" s="16"/>
      <c r="S232" s="16"/>
      <c r="T232" s="16"/>
      <c r="U232" s="16"/>
      <c r="V232" s="16"/>
      <c r="W232" s="16"/>
    </row>
    <row r="233" spans="5:23" s="2" customFormat="1" x14ac:dyDescent="0.25">
      <c r="E233" s="29"/>
      <c r="H233" s="16"/>
      <c r="J233" s="16"/>
      <c r="L233" s="16"/>
      <c r="M233" s="16"/>
      <c r="O233" s="16"/>
      <c r="P233" s="16"/>
      <c r="R233" s="16"/>
      <c r="S233" s="16"/>
      <c r="T233" s="16"/>
      <c r="U233" s="16"/>
      <c r="V233" s="16"/>
      <c r="W233" s="16"/>
    </row>
    <row r="234" spans="5:23" s="2" customFormat="1" x14ac:dyDescent="0.25">
      <c r="E234" s="29"/>
      <c r="H234" s="16"/>
      <c r="J234" s="16"/>
      <c r="L234" s="16"/>
      <c r="M234" s="16"/>
      <c r="O234" s="16"/>
      <c r="P234" s="16"/>
      <c r="R234" s="16"/>
      <c r="S234" s="16"/>
      <c r="T234" s="16"/>
      <c r="U234" s="16"/>
      <c r="V234" s="16"/>
      <c r="W234" s="16"/>
    </row>
    <row r="235" spans="5:23" s="2" customFormat="1" x14ac:dyDescent="0.25">
      <c r="E235" s="29"/>
      <c r="H235" s="16"/>
      <c r="J235" s="16"/>
      <c r="L235" s="16"/>
      <c r="M235" s="16"/>
      <c r="O235" s="16"/>
      <c r="P235" s="16"/>
      <c r="R235" s="16"/>
      <c r="S235" s="16"/>
      <c r="T235" s="16"/>
      <c r="U235" s="16"/>
      <c r="V235" s="16"/>
      <c r="W235" s="16"/>
    </row>
    <row r="236" spans="5:23" s="2" customFormat="1" x14ac:dyDescent="0.25">
      <c r="E236" s="29"/>
      <c r="H236" s="16"/>
      <c r="J236" s="16"/>
      <c r="L236" s="16"/>
      <c r="M236" s="16"/>
      <c r="O236" s="16"/>
      <c r="P236" s="16"/>
      <c r="R236" s="16"/>
      <c r="S236" s="16"/>
      <c r="T236" s="16"/>
      <c r="U236" s="16"/>
      <c r="V236" s="16"/>
      <c r="W236" s="16"/>
    </row>
    <row r="237" spans="5:23" s="2" customFormat="1" x14ac:dyDescent="0.25">
      <c r="E237" s="29"/>
      <c r="H237" s="16"/>
      <c r="J237" s="16"/>
      <c r="L237" s="16"/>
      <c r="M237" s="16"/>
      <c r="O237" s="16"/>
      <c r="P237" s="16"/>
      <c r="R237" s="16"/>
      <c r="S237" s="16"/>
      <c r="T237" s="16"/>
      <c r="U237" s="16"/>
      <c r="V237" s="16"/>
      <c r="W237" s="16"/>
    </row>
    <row r="238" spans="5:23" s="2" customFormat="1" x14ac:dyDescent="0.25">
      <c r="E238" s="29"/>
      <c r="H238" s="16"/>
      <c r="J238" s="16"/>
      <c r="L238" s="16"/>
      <c r="M238" s="16"/>
      <c r="O238" s="16"/>
      <c r="P238" s="16"/>
      <c r="R238" s="16"/>
      <c r="S238" s="16"/>
      <c r="T238" s="16"/>
      <c r="U238" s="16"/>
      <c r="V238" s="16"/>
      <c r="W238" s="16"/>
    </row>
    <row r="239" spans="5:23" s="2" customFormat="1" x14ac:dyDescent="0.25">
      <c r="E239" s="29"/>
      <c r="H239" s="16"/>
      <c r="J239" s="16"/>
      <c r="L239" s="16"/>
      <c r="M239" s="16"/>
      <c r="O239" s="16"/>
      <c r="P239" s="16"/>
      <c r="R239" s="16"/>
      <c r="S239" s="16"/>
      <c r="T239" s="16"/>
      <c r="U239" s="16"/>
      <c r="V239" s="16"/>
      <c r="W239" s="16"/>
    </row>
    <row r="240" spans="5:23" s="2" customFormat="1" x14ac:dyDescent="0.25">
      <c r="E240" s="29"/>
      <c r="H240" s="16"/>
      <c r="J240" s="16"/>
      <c r="L240" s="16"/>
      <c r="M240" s="16"/>
      <c r="O240" s="16"/>
      <c r="P240" s="16"/>
      <c r="R240" s="16"/>
      <c r="S240" s="16"/>
      <c r="T240" s="16"/>
      <c r="U240" s="16"/>
      <c r="V240" s="16"/>
      <c r="W240" s="16"/>
    </row>
    <row r="241" spans="5:23" s="2" customFormat="1" x14ac:dyDescent="0.25">
      <c r="E241" s="29"/>
      <c r="H241" s="16"/>
      <c r="J241" s="16"/>
      <c r="L241" s="16"/>
      <c r="M241" s="16"/>
      <c r="O241" s="16"/>
      <c r="P241" s="16"/>
      <c r="R241" s="16"/>
      <c r="S241" s="16"/>
      <c r="T241" s="16"/>
      <c r="U241" s="16"/>
      <c r="V241" s="16"/>
      <c r="W241" s="16"/>
    </row>
    <row r="242" spans="5:23" s="2" customFormat="1" x14ac:dyDescent="0.25">
      <c r="E242" s="29"/>
      <c r="H242" s="16"/>
      <c r="J242" s="16"/>
      <c r="L242" s="16"/>
      <c r="M242" s="16"/>
      <c r="O242" s="16"/>
      <c r="P242" s="16"/>
      <c r="R242" s="16"/>
      <c r="S242" s="16"/>
      <c r="T242" s="16"/>
      <c r="U242" s="16"/>
      <c r="V242" s="16"/>
      <c r="W242" s="16"/>
    </row>
    <row r="243" spans="5:23" s="2" customFormat="1" x14ac:dyDescent="0.25">
      <c r="E243" s="29"/>
      <c r="H243" s="16"/>
      <c r="J243" s="16"/>
      <c r="L243" s="16"/>
      <c r="M243" s="16"/>
      <c r="O243" s="16"/>
      <c r="P243" s="16"/>
      <c r="R243" s="16"/>
      <c r="S243" s="16"/>
      <c r="T243" s="16"/>
      <c r="U243" s="16"/>
      <c r="V243" s="16"/>
      <c r="W243" s="16"/>
    </row>
    <row r="244" spans="5:23" s="2" customFormat="1" x14ac:dyDescent="0.25">
      <c r="E244" s="29"/>
      <c r="H244" s="16"/>
      <c r="J244" s="16"/>
      <c r="L244" s="16"/>
      <c r="M244" s="16"/>
      <c r="O244" s="16"/>
      <c r="P244" s="16"/>
      <c r="R244" s="16"/>
      <c r="S244" s="16"/>
      <c r="T244" s="16"/>
      <c r="U244" s="16"/>
      <c r="V244" s="16"/>
      <c r="W244" s="16"/>
    </row>
    <row r="245" spans="5:23" s="2" customFormat="1" x14ac:dyDescent="0.25">
      <c r="E245" s="29"/>
      <c r="H245" s="16"/>
      <c r="J245" s="16"/>
      <c r="L245" s="16"/>
      <c r="M245" s="16"/>
      <c r="O245" s="16"/>
      <c r="P245" s="16"/>
      <c r="R245" s="16"/>
      <c r="S245" s="16"/>
      <c r="T245" s="16"/>
      <c r="U245" s="16"/>
      <c r="V245" s="16"/>
      <c r="W245" s="16"/>
    </row>
    <row r="246" spans="5:23" s="2" customFormat="1" x14ac:dyDescent="0.25">
      <c r="E246" s="29"/>
      <c r="H246" s="16"/>
      <c r="J246" s="16"/>
      <c r="L246" s="16"/>
      <c r="M246" s="16"/>
      <c r="O246" s="16"/>
      <c r="P246" s="16"/>
      <c r="R246" s="16"/>
      <c r="S246" s="16"/>
      <c r="T246" s="16"/>
      <c r="U246" s="16"/>
      <c r="V246" s="16"/>
      <c r="W246" s="16"/>
    </row>
    <row r="247" spans="5:23" s="2" customFormat="1" x14ac:dyDescent="0.25">
      <c r="E247" s="29"/>
      <c r="H247" s="16"/>
      <c r="J247" s="16"/>
      <c r="L247" s="16"/>
      <c r="M247" s="16"/>
      <c r="O247" s="16"/>
      <c r="P247" s="16"/>
      <c r="R247" s="16"/>
      <c r="S247" s="16"/>
      <c r="T247" s="16"/>
      <c r="U247" s="16"/>
      <c r="V247" s="16"/>
      <c r="W247" s="16"/>
    </row>
    <row r="248" spans="5:23" s="2" customFormat="1" x14ac:dyDescent="0.25">
      <c r="E248" s="29"/>
      <c r="H248" s="16"/>
      <c r="J248" s="16"/>
      <c r="L248" s="16"/>
      <c r="M248" s="16"/>
      <c r="O248" s="16"/>
      <c r="P248" s="16"/>
      <c r="R248" s="16"/>
      <c r="S248" s="16"/>
      <c r="T248" s="16"/>
      <c r="U248" s="16"/>
      <c r="V248" s="16"/>
      <c r="W248" s="16"/>
    </row>
    <row r="249" spans="5:23" s="2" customFormat="1" x14ac:dyDescent="0.25">
      <c r="E249" s="29"/>
      <c r="H249" s="16"/>
      <c r="J249" s="16"/>
      <c r="L249" s="16"/>
      <c r="M249" s="16"/>
      <c r="O249" s="16"/>
      <c r="P249" s="16"/>
      <c r="R249" s="16"/>
      <c r="S249" s="16"/>
      <c r="T249" s="16"/>
      <c r="U249" s="16"/>
      <c r="V249" s="16"/>
      <c r="W249" s="16"/>
    </row>
    <row r="250" spans="5:23" s="2" customFormat="1" x14ac:dyDescent="0.25">
      <c r="E250" s="29"/>
      <c r="H250" s="16"/>
      <c r="J250" s="16"/>
      <c r="L250" s="16"/>
      <c r="M250" s="16"/>
      <c r="O250" s="16"/>
      <c r="P250" s="16"/>
      <c r="R250" s="16"/>
      <c r="S250" s="16"/>
      <c r="T250" s="16"/>
      <c r="U250" s="16"/>
      <c r="V250" s="16"/>
      <c r="W250" s="16"/>
    </row>
    <row r="251" spans="5:23" s="2" customFormat="1" x14ac:dyDescent="0.25">
      <c r="E251" s="29"/>
      <c r="H251" s="16"/>
      <c r="J251" s="16"/>
      <c r="L251" s="16"/>
      <c r="M251" s="16"/>
      <c r="O251" s="16"/>
      <c r="P251" s="16"/>
      <c r="R251" s="16"/>
      <c r="S251" s="16"/>
      <c r="T251" s="16"/>
      <c r="U251" s="16"/>
      <c r="V251" s="16"/>
      <c r="W251" s="16"/>
    </row>
    <row r="252" spans="5:23" s="2" customFormat="1" x14ac:dyDescent="0.25">
      <c r="E252" s="29"/>
      <c r="H252" s="16"/>
      <c r="J252" s="16"/>
      <c r="L252" s="16"/>
      <c r="M252" s="16"/>
      <c r="O252" s="16"/>
      <c r="P252" s="16"/>
      <c r="R252" s="16"/>
      <c r="S252" s="16"/>
      <c r="T252" s="16"/>
      <c r="U252" s="16"/>
      <c r="V252" s="16"/>
      <c r="W252" s="16"/>
    </row>
    <row r="253" spans="5:23" s="2" customFormat="1" x14ac:dyDescent="0.25">
      <c r="E253" s="29"/>
      <c r="H253" s="16"/>
      <c r="J253" s="16"/>
      <c r="L253" s="16"/>
      <c r="M253" s="16"/>
      <c r="O253" s="16"/>
      <c r="P253" s="16"/>
      <c r="R253" s="16"/>
      <c r="S253" s="16"/>
      <c r="T253" s="16"/>
      <c r="U253" s="16"/>
      <c r="V253" s="16"/>
      <c r="W253" s="16"/>
    </row>
    <row r="254" spans="5:23" s="2" customFormat="1" x14ac:dyDescent="0.25">
      <c r="E254" s="29"/>
      <c r="H254" s="16"/>
      <c r="J254" s="16"/>
      <c r="L254" s="16"/>
      <c r="M254" s="16"/>
      <c r="O254" s="16"/>
      <c r="P254" s="16"/>
      <c r="R254" s="16"/>
      <c r="S254" s="16"/>
      <c r="T254" s="16"/>
      <c r="U254" s="16"/>
      <c r="V254" s="16"/>
      <c r="W254" s="16"/>
    </row>
    <row r="255" spans="5:23" s="2" customFormat="1" x14ac:dyDescent="0.25">
      <c r="E255" s="29"/>
      <c r="H255" s="16"/>
      <c r="J255" s="16"/>
      <c r="L255" s="16"/>
      <c r="M255" s="16"/>
      <c r="O255" s="16"/>
      <c r="P255" s="16"/>
      <c r="R255" s="16"/>
      <c r="S255" s="16"/>
      <c r="T255" s="16"/>
      <c r="U255" s="16"/>
      <c r="V255" s="16"/>
      <c r="W255" s="16"/>
    </row>
    <row r="256" spans="5:23" s="2" customFormat="1" x14ac:dyDescent="0.25">
      <c r="E256" s="29"/>
      <c r="H256" s="16"/>
      <c r="J256" s="16"/>
      <c r="L256" s="16"/>
      <c r="M256" s="16"/>
      <c r="O256" s="16"/>
      <c r="P256" s="16"/>
      <c r="R256" s="16"/>
      <c r="S256" s="16"/>
      <c r="T256" s="16"/>
      <c r="U256" s="16"/>
      <c r="V256" s="16"/>
      <c r="W256" s="16"/>
    </row>
    <row r="257" spans="5:23" s="2" customFormat="1" x14ac:dyDescent="0.25">
      <c r="E257" s="29"/>
      <c r="H257" s="16"/>
      <c r="J257" s="16"/>
      <c r="L257" s="16"/>
      <c r="M257" s="16"/>
      <c r="O257" s="16"/>
      <c r="P257" s="16"/>
      <c r="R257" s="16"/>
      <c r="S257" s="16"/>
      <c r="T257" s="16"/>
      <c r="U257" s="16"/>
      <c r="V257" s="16"/>
      <c r="W257" s="16"/>
    </row>
    <row r="258" spans="5:23" s="2" customFormat="1" x14ac:dyDescent="0.25">
      <c r="E258" s="29"/>
      <c r="H258" s="16"/>
      <c r="J258" s="16"/>
      <c r="L258" s="16"/>
      <c r="M258" s="16"/>
      <c r="O258" s="16"/>
      <c r="P258" s="16"/>
      <c r="R258" s="16"/>
      <c r="S258" s="16"/>
      <c r="T258" s="16"/>
      <c r="U258" s="16"/>
      <c r="V258" s="16"/>
      <c r="W258" s="16"/>
    </row>
    <row r="259" spans="5:23" s="2" customFormat="1" x14ac:dyDescent="0.25">
      <c r="E259" s="29"/>
      <c r="H259" s="16"/>
      <c r="J259" s="16"/>
      <c r="L259" s="16"/>
      <c r="M259" s="16"/>
      <c r="O259" s="16"/>
      <c r="P259" s="16"/>
      <c r="R259" s="16"/>
      <c r="S259" s="16"/>
      <c r="T259" s="16"/>
      <c r="U259" s="16"/>
      <c r="V259" s="16"/>
      <c r="W259" s="16"/>
    </row>
    <row r="260" spans="5:23" s="2" customFormat="1" x14ac:dyDescent="0.25">
      <c r="E260" s="29"/>
      <c r="H260" s="16"/>
      <c r="J260" s="16"/>
      <c r="L260" s="16"/>
      <c r="M260" s="16"/>
      <c r="O260" s="16"/>
      <c r="P260" s="16"/>
      <c r="R260" s="16"/>
      <c r="S260" s="16"/>
      <c r="T260" s="16"/>
      <c r="U260" s="16"/>
      <c r="V260" s="16"/>
      <c r="W260" s="16"/>
    </row>
    <row r="261" spans="5:23" s="2" customFormat="1" x14ac:dyDescent="0.25">
      <c r="E261" s="29"/>
      <c r="H261" s="16"/>
      <c r="J261" s="16"/>
      <c r="L261" s="16"/>
      <c r="M261" s="16"/>
      <c r="O261" s="16"/>
      <c r="P261" s="16"/>
      <c r="R261" s="16"/>
      <c r="S261" s="16"/>
      <c r="T261" s="16"/>
      <c r="U261" s="16"/>
      <c r="V261" s="16"/>
      <c r="W261" s="16"/>
    </row>
    <row r="262" spans="5:23" s="2" customFormat="1" x14ac:dyDescent="0.25">
      <c r="E262" s="29"/>
      <c r="H262" s="16"/>
      <c r="J262" s="16"/>
      <c r="L262" s="16"/>
      <c r="M262" s="16"/>
      <c r="O262" s="16"/>
      <c r="P262" s="16"/>
      <c r="R262" s="16"/>
      <c r="S262" s="16"/>
      <c r="T262" s="16"/>
      <c r="U262" s="16"/>
      <c r="V262" s="16"/>
      <c r="W262" s="16"/>
    </row>
    <row r="263" spans="5:23" s="2" customFormat="1" x14ac:dyDescent="0.25">
      <c r="E263" s="29"/>
      <c r="H263" s="16"/>
      <c r="J263" s="16"/>
      <c r="L263" s="16"/>
      <c r="M263" s="16"/>
      <c r="O263" s="16"/>
      <c r="P263" s="16"/>
      <c r="R263" s="16"/>
      <c r="S263" s="16"/>
      <c r="T263" s="16"/>
      <c r="U263" s="16"/>
      <c r="V263" s="16"/>
      <c r="W263" s="16"/>
    </row>
    <row r="264" spans="5:23" s="2" customFormat="1" x14ac:dyDescent="0.25">
      <c r="E264" s="29"/>
      <c r="H264" s="16"/>
      <c r="J264" s="16"/>
      <c r="L264" s="16"/>
      <c r="M264" s="16"/>
      <c r="O264" s="16"/>
      <c r="P264" s="16"/>
      <c r="R264" s="16"/>
      <c r="S264" s="16"/>
      <c r="T264" s="16"/>
      <c r="U264" s="16"/>
      <c r="V264" s="16"/>
      <c r="W264" s="16"/>
    </row>
    <row r="265" spans="5:23" s="2" customFormat="1" x14ac:dyDescent="0.25">
      <c r="E265" s="29"/>
      <c r="H265" s="16"/>
      <c r="J265" s="16"/>
      <c r="L265" s="16"/>
      <c r="M265" s="16"/>
      <c r="O265" s="16"/>
      <c r="P265" s="16"/>
      <c r="R265" s="16"/>
      <c r="S265" s="16"/>
      <c r="T265" s="16"/>
      <c r="U265" s="16"/>
      <c r="V265" s="16"/>
      <c r="W265" s="16"/>
    </row>
    <row r="266" spans="5:23" s="2" customFormat="1" x14ac:dyDescent="0.25">
      <c r="E266" s="29"/>
      <c r="H266" s="16"/>
      <c r="J266" s="16"/>
      <c r="L266" s="16"/>
      <c r="M266" s="16"/>
      <c r="O266" s="16"/>
      <c r="P266" s="16"/>
      <c r="R266" s="16"/>
      <c r="S266" s="16"/>
      <c r="T266" s="16"/>
      <c r="U266" s="16"/>
      <c r="V266" s="16"/>
      <c r="W266" s="16"/>
    </row>
    <row r="267" spans="5:23" s="2" customFormat="1" x14ac:dyDescent="0.25">
      <c r="E267" s="29"/>
      <c r="H267" s="16"/>
      <c r="J267" s="16"/>
      <c r="L267" s="16"/>
      <c r="M267" s="16"/>
      <c r="O267" s="16"/>
      <c r="P267" s="16"/>
      <c r="R267" s="16"/>
      <c r="S267" s="16"/>
      <c r="T267" s="16"/>
      <c r="U267" s="16"/>
      <c r="V267" s="16"/>
      <c r="W267" s="16"/>
    </row>
    <row r="268" spans="5:23" s="2" customFormat="1" x14ac:dyDescent="0.25">
      <c r="E268" s="29"/>
      <c r="H268" s="16"/>
      <c r="J268" s="16"/>
      <c r="L268" s="16"/>
      <c r="M268" s="16"/>
      <c r="O268" s="16"/>
      <c r="P268" s="16"/>
      <c r="R268" s="16"/>
      <c r="S268" s="16"/>
      <c r="T268" s="16"/>
      <c r="U268" s="16"/>
      <c r="V268" s="16"/>
      <c r="W268" s="16"/>
    </row>
    <row r="269" spans="5:23" s="2" customFormat="1" x14ac:dyDescent="0.25">
      <c r="E269" s="29"/>
      <c r="H269" s="16"/>
      <c r="J269" s="16"/>
      <c r="L269" s="16"/>
      <c r="M269" s="16"/>
      <c r="O269" s="16"/>
      <c r="P269" s="16"/>
      <c r="R269" s="16"/>
      <c r="S269" s="16"/>
      <c r="T269" s="16"/>
      <c r="U269" s="16"/>
      <c r="V269" s="16"/>
      <c r="W269" s="16"/>
    </row>
    <row r="270" spans="5:23" s="2" customFormat="1" x14ac:dyDescent="0.25">
      <c r="E270" s="29"/>
      <c r="H270" s="16"/>
      <c r="J270" s="16"/>
      <c r="L270" s="16"/>
      <c r="M270" s="16"/>
      <c r="O270" s="16"/>
      <c r="P270" s="16"/>
      <c r="R270" s="16"/>
      <c r="S270" s="16"/>
      <c r="T270" s="16"/>
      <c r="U270" s="16"/>
      <c r="V270" s="16"/>
      <c r="W270" s="16"/>
    </row>
    <row r="271" spans="5:23" s="2" customFormat="1" x14ac:dyDescent="0.25">
      <c r="E271" s="29"/>
      <c r="H271" s="16"/>
      <c r="J271" s="16"/>
      <c r="L271" s="16"/>
      <c r="M271" s="16"/>
      <c r="O271" s="16"/>
      <c r="P271" s="16"/>
      <c r="R271" s="16"/>
      <c r="S271" s="16"/>
      <c r="T271" s="16"/>
      <c r="U271" s="16"/>
      <c r="V271" s="16"/>
      <c r="W271" s="16"/>
    </row>
    <row r="272" spans="5:23" s="2" customFormat="1" x14ac:dyDescent="0.25">
      <c r="E272" s="29"/>
      <c r="H272" s="16"/>
      <c r="J272" s="16"/>
      <c r="L272" s="16"/>
      <c r="M272" s="16"/>
      <c r="O272" s="16"/>
      <c r="P272" s="16"/>
      <c r="R272" s="16"/>
      <c r="S272" s="16"/>
      <c r="T272" s="16"/>
      <c r="U272" s="16"/>
      <c r="V272" s="16"/>
      <c r="W272" s="16"/>
    </row>
    <row r="273" spans="5:23" s="2" customFormat="1" x14ac:dyDescent="0.25">
      <c r="E273" s="29"/>
      <c r="H273" s="16"/>
      <c r="J273" s="16"/>
      <c r="L273" s="16"/>
      <c r="M273" s="16"/>
      <c r="O273" s="16"/>
      <c r="P273" s="16"/>
      <c r="R273" s="16"/>
      <c r="S273" s="16"/>
      <c r="T273" s="16"/>
      <c r="U273" s="16"/>
      <c r="V273" s="16"/>
      <c r="W273" s="16"/>
    </row>
    <row r="274" spans="5:23" s="2" customFormat="1" x14ac:dyDescent="0.25">
      <c r="E274" s="29"/>
      <c r="H274" s="16"/>
      <c r="J274" s="16"/>
      <c r="L274" s="16"/>
      <c r="M274" s="16"/>
      <c r="O274" s="16"/>
      <c r="P274" s="16"/>
      <c r="R274" s="16"/>
      <c r="S274" s="16"/>
      <c r="T274" s="16"/>
      <c r="U274" s="16"/>
      <c r="V274" s="16"/>
      <c r="W274" s="16"/>
    </row>
    <row r="275" spans="5:23" s="2" customFormat="1" x14ac:dyDescent="0.25">
      <c r="E275" s="29"/>
      <c r="H275" s="16"/>
      <c r="J275" s="16"/>
      <c r="L275" s="16"/>
      <c r="M275" s="16"/>
      <c r="O275" s="16"/>
      <c r="P275" s="16"/>
      <c r="R275" s="16"/>
      <c r="S275" s="16"/>
      <c r="T275" s="16"/>
      <c r="U275" s="16"/>
      <c r="V275" s="16"/>
      <c r="W275" s="16"/>
    </row>
    <row r="276" spans="5:23" s="2" customFormat="1" x14ac:dyDescent="0.25">
      <c r="E276" s="29"/>
      <c r="H276" s="16"/>
      <c r="J276" s="16"/>
      <c r="L276" s="16"/>
      <c r="M276" s="16"/>
      <c r="O276" s="16"/>
      <c r="P276" s="16"/>
      <c r="R276" s="16"/>
      <c r="S276" s="16"/>
      <c r="T276" s="16"/>
      <c r="U276" s="16"/>
      <c r="V276" s="16"/>
      <c r="W276" s="16"/>
    </row>
    <row r="277" spans="5:23" s="2" customFormat="1" x14ac:dyDescent="0.25">
      <c r="E277" s="29"/>
      <c r="H277" s="16"/>
      <c r="J277" s="16"/>
      <c r="L277" s="16"/>
      <c r="M277" s="16"/>
      <c r="O277" s="16"/>
      <c r="P277" s="16"/>
      <c r="R277" s="16"/>
      <c r="S277" s="16"/>
      <c r="T277" s="16"/>
      <c r="U277" s="16"/>
      <c r="V277" s="16"/>
      <c r="W277" s="16"/>
    </row>
    <row r="278" spans="5:23" s="2" customFormat="1" x14ac:dyDescent="0.25">
      <c r="E278" s="29"/>
      <c r="H278" s="16"/>
      <c r="J278" s="16"/>
      <c r="L278" s="16"/>
      <c r="M278" s="16"/>
      <c r="O278" s="16"/>
      <c r="P278" s="16"/>
      <c r="R278" s="16"/>
      <c r="S278" s="16"/>
      <c r="T278" s="16"/>
      <c r="U278" s="16"/>
      <c r="V278" s="16"/>
      <c r="W278" s="16"/>
    </row>
    <row r="279" spans="5:23" s="2" customFormat="1" x14ac:dyDescent="0.25">
      <c r="E279" s="29"/>
      <c r="H279" s="16"/>
      <c r="J279" s="16"/>
      <c r="L279" s="16"/>
      <c r="M279" s="16"/>
      <c r="O279" s="16"/>
      <c r="P279" s="16"/>
      <c r="R279" s="16"/>
      <c r="S279" s="16"/>
      <c r="T279" s="16"/>
      <c r="U279" s="16"/>
      <c r="V279" s="16"/>
      <c r="W279" s="16"/>
    </row>
    <row r="280" spans="5:23" s="2" customFormat="1" x14ac:dyDescent="0.25">
      <c r="E280" s="29"/>
      <c r="H280" s="16"/>
      <c r="J280" s="16"/>
      <c r="L280" s="16"/>
      <c r="M280" s="16"/>
      <c r="O280" s="16"/>
      <c r="P280" s="16"/>
      <c r="R280" s="16"/>
      <c r="S280" s="16"/>
      <c r="T280" s="16"/>
      <c r="U280" s="16"/>
      <c r="V280" s="16"/>
      <c r="W280" s="16"/>
    </row>
    <row r="281" spans="5:23" s="2" customFormat="1" x14ac:dyDescent="0.25">
      <c r="E281" s="29"/>
      <c r="H281" s="16"/>
      <c r="J281" s="16"/>
      <c r="L281" s="16"/>
      <c r="M281" s="16"/>
      <c r="O281" s="16"/>
      <c r="P281" s="16"/>
      <c r="R281" s="16"/>
      <c r="S281" s="16"/>
      <c r="T281" s="16"/>
      <c r="U281" s="16"/>
      <c r="V281" s="16"/>
      <c r="W281" s="16"/>
    </row>
    <row r="282" spans="5:23" s="2" customFormat="1" x14ac:dyDescent="0.25">
      <c r="E282" s="29"/>
      <c r="H282" s="16"/>
      <c r="J282" s="16"/>
      <c r="L282" s="16"/>
      <c r="M282" s="16"/>
      <c r="O282" s="16"/>
      <c r="P282" s="16"/>
      <c r="R282" s="16"/>
      <c r="S282" s="16"/>
      <c r="T282" s="16"/>
      <c r="U282" s="16"/>
      <c r="V282" s="16"/>
      <c r="W282" s="16"/>
    </row>
    <row r="283" spans="5:23" s="2" customFormat="1" x14ac:dyDescent="0.25">
      <c r="E283" s="29"/>
      <c r="H283" s="16"/>
      <c r="J283" s="16"/>
      <c r="L283" s="16"/>
      <c r="M283" s="16"/>
      <c r="O283" s="16"/>
      <c r="P283" s="16"/>
      <c r="R283" s="16"/>
      <c r="S283" s="16"/>
      <c r="T283" s="16"/>
      <c r="U283" s="16"/>
      <c r="V283" s="16"/>
      <c r="W283" s="16"/>
    </row>
    <row r="284" spans="5:23" s="2" customFormat="1" x14ac:dyDescent="0.25">
      <c r="E284" s="29"/>
      <c r="H284" s="16"/>
      <c r="J284" s="16"/>
      <c r="L284" s="16"/>
      <c r="M284" s="16"/>
      <c r="O284" s="16"/>
      <c r="P284" s="16"/>
      <c r="R284" s="16"/>
      <c r="S284" s="16"/>
      <c r="T284" s="16"/>
      <c r="U284" s="16"/>
      <c r="V284" s="16"/>
      <c r="W284" s="16"/>
    </row>
    <row r="285" spans="5:23" s="2" customFormat="1" x14ac:dyDescent="0.25">
      <c r="E285" s="29"/>
      <c r="H285" s="16"/>
      <c r="J285" s="16"/>
      <c r="L285" s="16"/>
      <c r="M285" s="16"/>
      <c r="O285" s="16"/>
      <c r="P285" s="16"/>
      <c r="R285" s="16"/>
      <c r="S285" s="16"/>
      <c r="T285" s="16"/>
      <c r="U285" s="16"/>
      <c r="V285" s="16"/>
      <c r="W285" s="16"/>
    </row>
    <row r="286" spans="5:23" s="2" customFormat="1" x14ac:dyDescent="0.25">
      <c r="E286" s="29"/>
      <c r="H286" s="16"/>
      <c r="J286" s="16"/>
      <c r="L286" s="16"/>
      <c r="M286" s="16"/>
      <c r="O286" s="16"/>
      <c r="P286" s="16"/>
      <c r="R286" s="16"/>
      <c r="S286" s="16"/>
      <c r="T286" s="16"/>
      <c r="U286" s="16"/>
      <c r="V286" s="16"/>
      <c r="W286" s="16"/>
    </row>
    <row r="287" spans="5:23" s="2" customFormat="1" x14ac:dyDescent="0.25">
      <c r="E287" s="29"/>
      <c r="H287" s="16"/>
      <c r="J287" s="16"/>
      <c r="L287" s="16"/>
      <c r="M287" s="16"/>
      <c r="O287" s="16"/>
      <c r="P287" s="16"/>
      <c r="R287" s="16"/>
      <c r="S287" s="16"/>
      <c r="T287" s="16"/>
      <c r="U287" s="16"/>
      <c r="V287" s="16"/>
      <c r="W287" s="16"/>
    </row>
    <row r="288" spans="5:23" s="2" customFormat="1" x14ac:dyDescent="0.25">
      <c r="E288" s="29"/>
      <c r="H288" s="16"/>
      <c r="J288" s="16"/>
      <c r="L288" s="16"/>
      <c r="M288" s="16"/>
      <c r="O288" s="16"/>
      <c r="P288" s="16"/>
      <c r="R288" s="16"/>
      <c r="S288" s="16"/>
      <c r="T288" s="16"/>
      <c r="U288" s="16"/>
      <c r="V288" s="16"/>
      <c r="W288" s="16"/>
    </row>
    <row r="289" spans="5:23" s="2" customFormat="1" x14ac:dyDescent="0.25">
      <c r="E289" s="29"/>
      <c r="H289" s="16"/>
      <c r="J289" s="16"/>
      <c r="L289" s="16"/>
      <c r="M289" s="16"/>
      <c r="O289" s="16"/>
      <c r="P289" s="16"/>
      <c r="R289" s="16"/>
      <c r="S289" s="16"/>
      <c r="T289" s="16"/>
      <c r="U289" s="16"/>
      <c r="V289" s="16"/>
      <c r="W289" s="16"/>
    </row>
    <row r="290" spans="5:23" s="2" customFormat="1" x14ac:dyDescent="0.25">
      <c r="E290" s="29"/>
      <c r="H290" s="16"/>
      <c r="J290" s="16"/>
      <c r="L290" s="16"/>
      <c r="M290" s="16"/>
      <c r="O290" s="16"/>
      <c r="P290" s="16"/>
      <c r="R290" s="16"/>
      <c r="S290" s="16"/>
      <c r="T290" s="16"/>
      <c r="U290" s="16"/>
      <c r="V290" s="16"/>
      <c r="W290" s="16"/>
    </row>
    <row r="291" spans="5:23" s="2" customFormat="1" x14ac:dyDescent="0.25">
      <c r="E291" s="29"/>
      <c r="H291" s="16"/>
      <c r="J291" s="16"/>
      <c r="L291" s="16"/>
      <c r="M291" s="16"/>
      <c r="O291" s="16"/>
      <c r="P291" s="16"/>
      <c r="R291" s="16"/>
      <c r="S291" s="16"/>
      <c r="T291" s="16"/>
      <c r="U291" s="16"/>
      <c r="V291" s="16"/>
      <c r="W291" s="16"/>
    </row>
    <row r="292" spans="5:23" s="2" customFormat="1" x14ac:dyDescent="0.25">
      <c r="E292" s="29"/>
      <c r="H292" s="16"/>
      <c r="J292" s="16"/>
      <c r="L292" s="16"/>
      <c r="M292" s="16"/>
      <c r="O292" s="16"/>
      <c r="P292" s="16"/>
      <c r="R292" s="16"/>
      <c r="S292" s="16"/>
      <c r="T292" s="16"/>
      <c r="U292" s="16"/>
      <c r="V292" s="16"/>
      <c r="W292" s="16"/>
    </row>
    <row r="293" spans="5:23" s="2" customFormat="1" x14ac:dyDescent="0.25">
      <c r="E293" s="29"/>
      <c r="H293" s="16"/>
      <c r="J293" s="16"/>
      <c r="L293" s="16"/>
      <c r="M293" s="16"/>
      <c r="O293" s="16"/>
      <c r="P293" s="16"/>
      <c r="R293" s="16"/>
      <c r="S293" s="16"/>
      <c r="T293" s="16"/>
      <c r="U293" s="16"/>
      <c r="V293" s="16"/>
      <c r="W293" s="16"/>
    </row>
    <row r="294" spans="5:23" s="2" customFormat="1" x14ac:dyDescent="0.25">
      <c r="E294" s="29"/>
      <c r="H294" s="16"/>
      <c r="J294" s="16"/>
      <c r="L294" s="16"/>
      <c r="M294" s="16"/>
      <c r="O294" s="16"/>
      <c r="P294" s="16"/>
      <c r="R294" s="16"/>
      <c r="S294" s="16"/>
      <c r="T294" s="16"/>
      <c r="U294" s="16"/>
      <c r="V294" s="16"/>
      <c r="W294" s="16"/>
    </row>
    <row r="295" spans="5:23" s="2" customFormat="1" x14ac:dyDescent="0.25">
      <c r="E295" s="29"/>
      <c r="H295" s="16"/>
      <c r="J295" s="16"/>
      <c r="L295" s="16"/>
      <c r="M295" s="16"/>
      <c r="O295" s="16"/>
      <c r="P295" s="16"/>
      <c r="R295" s="16"/>
      <c r="S295" s="16"/>
      <c r="T295" s="16"/>
      <c r="U295" s="16"/>
      <c r="V295" s="16"/>
      <c r="W295" s="16"/>
    </row>
    <row r="296" spans="5:23" s="2" customFormat="1" x14ac:dyDescent="0.25">
      <c r="E296" s="29"/>
      <c r="H296" s="16"/>
      <c r="J296" s="16"/>
      <c r="L296" s="16"/>
      <c r="M296" s="16"/>
      <c r="O296" s="16"/>
      <c r="P296" s="16"/>
      <c r="R296" s="16"/>
      <c r="S296" s="16"/>
      <c r="T296" s="16"/>
      <c r="U296" s="16"/>
      <c r="V296" s="16"/>
      <c r="W296" s="16"/>
    </row>
    <row r="297" spans="5:23" s="2" customFormat="1" x14ac:dyDescent="0.25">
      <c r="E297" s="29"/>
      <c r="H297" s="16"/>
      <c r="J297" s="16"/>
      <c r="L297" s="16"/>
      <c r="M297" s="16"/>
      <c r="O297" s="16"/>
      <c r="P297" s="16"/>
      <c r="R297" s="16"/>
      <c r="S297" s="16"/>
      <c r="T297" s="16"/>
      <c r="U297" s="16"/>
      <c r="V297" s="16"/>
      <c r="W297" s="16"/>
    </row>
    <row r="298" spans="5:23" s="2" customFormat="1" x14ac:dyDescent="0.25">
      <c r="E298" s="29"/>
      <c r="H298" s="16"/>
      <c r="J298" s="16"/>
      <c r="L298" s="16"/>
      <c r="M298" s="16"/>
      <c r="O298" s="16"/>
      <c r="P298" s="16"/>
      <c r="R298" s="16"/>
      <c r="S298" s="16"/>
      <c r="T298" s="16"/>
      <c r="U298" s="16"/>
      <c r="V298" s="16"/>
      <c r="W298" s="16"/>
    </row>
    <row r="299" spans="5:23" s="2" customFormat="1" x14ac:dyDescent="0.25">
      <c r="E299" s="29"/>
      <c r="H299" s="16"/>
      <c r="J299" s="16"/>
      <c r="L299" s="16"/>
      <c r="M299" s="16"/>
      <c r="O299" s="16"/>
      <c r="P299" s="16"/>
      <c r="R299" s="16"/>
      <c r="S299" s="16"/>
      <c r="T299" s="16"/>
      <c r="U299" s="16"/>
      <c r="V299" s="16"/>
      <c r="W299" s="16"/>
    </row>
    <row r="300" spans="5:23" s="2" customFormat="1" x14ac:dyDescent="0.25">
      <c r="E300" s="29"/>
      <c r="H300" s="16"/>
      <c r="J300" s="16"/>
      <c r="L300" s="16"/>
      <c r="M300" s="16"/>
      <c r="O300" s="16"/>
      <c r="P300" s="16"/>
      <c r="R300" s="16"/>
      <c r="S300" s="16"/>
      <c r="T300" s="16"/>
      <c r="U300" s="16"/>
      <c r="V300" s="16"/>
      <c r="W300" s="16"/>
    </row>
    <row r="301" spans="5:23" s="2" customFormat="1" x14ac:dyDescent="0.25">
      <c r="E301" s="29"/>
      <c r="H301" s="16"/>
      <c r="J301" s="16"/>
      <c r="L301" s="16"/>
      <c r="M301" s="16"/>
      <c r="O301" s="16"/>
      <c r="P301" s="16"/>
      <c r="R301" s="16"/>
      <c r="S301" s="16"/>
      <c r="T301" s="16"/>
      <c r="U301" s="16"/>
      <c r="V301" s="16"/>
      <c r="W301" s="16"/>
    </row>
    <row r="302" spans="5:23" s="2" customFormat="1" x14ac:dyDescent="0.25">
      <c r="E302" s="29"/>
      <c r="H302" s="16"/>
      <c r="J302" s="16"/>
      <c r="L302" s="16"/>
      <c r="M302" s="16"/>
      <c r="O302" s="16"/>
      <c r="P302" s="16"/>
      <c r="R302" s="16"/>
      <c r="S302" s="16"/>
      <c r="T302" s="16"/>
      <c r="U302" s="16"/>
      <c r="V302" s="16"/>
      <c r="W302" s="16"/>
    </row>
    <row r="303" spans="5:23" s="2" customFormat="1" x14ac:dyDescent="0.25">
      <c r="E303" s="29"/>
      <c r="H303" s="16"/>
      <c r="J303" s="16"/>
      <c r="L303" s="16"/>
      <c r="M303" s="16"/>
      <c r="O303" s="16"/>
      <c r="P303" s="16"/>
      <c r="R303" s="16"/>
      <c r="S303" s="16"/>
      <c r="T303" s="16"/>
      <c r="U303" s="16"/>
      <c r="V303" s="16"/>
      <c r="W303" s="16"/>
    </row>
    <row r="304" spans="5:23" s="2" customFormat="1" x14ac:dyDescent="0.25">
      <c r="E304" s="29"/>
      <c r="H304" s="16"/>
      <c r="J304" s="16"/>
      <c r="L304" s="16"/>
      <c r="M304" s="16"/>
      <c r="O304" s="16"/>
      <c r="P304" s="16"/>
      <c r="R304" s="16"/>
      <c r="S304" s="16"/>
      <c r="T304" s="16"/>
      <c r="U304" s="16"/>
      <c r="V304" s="16"/>
      <c r="W304" s="16"/>
    </row>
    <row r="305" spans="5:23" s="2" customFormat="1" x14ac:dyDescent="0.25">
      <c r="E305" s="29"/>
      <c r="H305" s="16"/>
      <c r="J305" s="16"/>
      <c r="L305" s="16"/>
      <c r="M305" s="16"/>
      <c r="O305" s="16"/>
      <c r="P305" s="16"/>
      <c r="R305" s="16"/>
      <c r="S305" s="16"/>
      <c r="T305" s="16"/>
      <c r="U305" s="16"/>
      <c r="V305" s="16"/>
      <c r="W305" s="16"/>
    </row>
    <row r="306" spans="5:23" s="2" customFormat="1" x14ac:dyDescent="0.25">
      <c r="E306" s="29"/>
      <c r="H306" s="16"/>
      <c r="J306" s="16"/>
      <c r="L306" s="16"/>
      <c r="M306" s="16"/>
      <c r="O306" s="16"/>
      <c r="P306" s="16"/>
      <c r="R306" s="16"/>
      <c r="S306" s="16"/>
      <c r="T306" s="16"/>
      <c r="U306" s="16"/>
      <c r="V306" s="16"/>
      <c r="W306" s="16"/>
    </row>
    <row r="307" spans="5:23" s="2" customFormat="1" x14ac:dyDescent="0.25">
      <c r="E307" s="29"/>
      <c r="H307" s="16"/>
      <c r="J307" s="16"/>
      <c r="L307" s="16"/>
      <c r="M307" s="16"/>
      <c r="O307" s="16"/>
      <c r="P307" s="16"/>
      <c r="R307" s="16"/>
      <c r="S307" s="16"/>
      <c r="T307" s="16"/>
      <c r="U307" s="16"/>
      <c r="V307" s="16"/>
      <c r="W307" s="16"/>
    </row>
    <row r="308" spans="5:23" s="2" customFormat="1" x14ac:dyDescent="0.25">
      <c r="E308" s="29"/>
      <c r="H308" s="16"/>
      <c r="J308" s="16"/>
      <c r="L308" s="16"/>
      <c r="M308" s="16"/>
      <c r="O308" s="16"/>
      <c r="P308" s="16"/>
      <c r="R308" s="16"/>
      <c r="S308" s="16"/>
      <c r="T308" s="16"/>
      <c r="U308" s="16"/>
      <c r="V308" s="16"/>
      <c r="W308" s="16"/>
    </row>
    <row r="309" spans="5:23" s="2" customFormat="1" x14ac:dyDescent="0.25">
      <c r="E309" s="29"/>
      <c r="H309" s="16"/>
      <c r="J309" s="16"/>
      <c r="L309" s="16"/>
      <c r="M309" s="16"/>
      <c r="O309" s="16"/>
      <c r="P309" s="16"/>
      <c r="R309" s="16"/>
      <c r="S309" s="16"/>
      <c r="T309" s="16"/>
      <c r="U309" s="16"/>
      <c r="V309" s="16"/>
      <c r="W309" s="16"/>
    </row>
    <row r="310" spans="5:23" s="2" customFormat="1" x14ac:dyDescent="0.25">
      <c r="E310" s="29"/>
      <c r="H310" s="16"/>
      <c r="J310" s="16"/>
      <c r="L310" s="16"/>
      <c r="M310" s="16"/>
      <c r="O310" s="16"/>
      <c r="P310" s="16"/>
      <c r="R310" s="16"/>
      <c r="S310" s="16"/>
      <c r="T310" s="16"/>
      <c r="U310" s="16"/>
      <c r="V310" s="16"/>
      <c r="W310" s="16"/>
    </row>
    <row r="311" spans="5:23" s="2" customFormat="1" x14ac:dyDescent="0.25">
      <c r="E311" s="29"/>
      <c r="H311" s="16"/>
      <c r="J311" s="16"/>
      <c r="L311" s="16"/>
      <c r="M311" s="16"/>
      <c r="O311" s="16"/>
      <c r="P311" s="16"/>
      <c r="R311" s="16"/>
      <c r="S311" s="16"/>
      <c r="T311" s="16"/>
      <c r="U311" s="16"/>
      <c r="V311" s="16"/>
      <c r="W311" s="16"/>
    </row>
    <row r="312" spans="5:23" s="2" customFormat="1" x14ac:dyDescent="0.25">
      <c r="E312" s="29"/>
      <c r="H312" s="16"/>
      <c r="J312" s="16"/>
      <c r="L312" s="16"/>
      <c r="M312" s="16"/>
      <c r="O312" s="16"/>
      <c r="P312" s="16"/>
      <c r="R312" s="16"/>
      <c r="S312" s="16"/>
      <c r="T312" s="16"/>
      <c r="U312" s="16"/>
      <c r="V312" s="16"/>
      <c r="W312" s="16"/>
    </row>
    <row r="313" spans="5:23" s="2" customFormat="1" x14ac:dyDescent="0.25">
      <c r="E313" s="29"/>
      <c r="H313" s="16"/>
      <c r="J313" s="16"/>
      <c r="L313" s="16"/>
      <c r="M313" s="16"/>
      <c r="O313" s="16"/>
      <c r="P313" s="16"/>
      <c r="R313" s="16"/>
      <c r="S313" s="16"/>
      <c r="T313" s="16"/>
      <c r="U313" s="16"/>
      <c r="V313" s="16"/>
      <c r="W313" s="16"/>
    </row>
    <row r="314" spans="5:23" s="2" customFormat="1" x14ac:dyDescent="0.25">
      <c r="E314" s="29"/>
      <c r="H314" s="16"/>
      <c r="J314" s="16"/>
      <c r="L314" s="16"/>
      <c r="M314" s="16"/>
      <c r="O314" s="16"/>
      <c r="P314" s="16"/>
      <c r="R314" s="16"/>
      <c r="S314" s="16"/>
      <c r="T314" s="16"/>
      <c r="U314" s="16"/>
      <c r="V314" s="16"/>
      <c r="W314" s="16"/>
    </row>
    <row r="315" spans="5:23" s="2" customFormat="1" x14ac:dyDescent="0.25">
      <c r="E315" s="29"/>
      <c r="H315" s="16"/>
      <c r="J315" s="16"/>
      <c r="L315" s="16"/>
      <c r="M315" s="16"/>
      <c r="O315" s="16"/>
      <c r="P315" s="16"/>
      <c r="R315" s="16"/>
      <c r="S315" s="16"/>
      <c r="T315" s="16"/>
      <c r="U315" s="16"/>
      <c r="V315" s="16"/>
      <c r="W315" s="16"/>
    </row>
    <row r="316" spans="5:23" s="2" customFormat="1" x14ac:dyDescent="0.25">
      <c r="E316" s="29"/>
      <c r="H316" s="16"/>
      <c r="J316" s="16"/>
      <c r="L316" s="16"/>
      <c r="M316" s="16"/>
      <c r="O316" s="16"/>
      <c r="P316" s="16"/>
      <c r="R316" s="16"/>
      <c r="S316" s="16"/>
      <c r="T316" s="16"/>
      <c r="U316" s="16"/>
      <c r="V316" s="16"/>
      <c r="W316" s="16"/>
    </row>
    <row r="317" spans="5:23" s="2" customFormat="1" x14ac:dyDescent="0.25">
      <c r="E317" s="29"/>
      <c r="H317" s="16"/>
      <c r="J317" s="16"/>
      <c r="L317" s="16"/>
      <c r="M317" s="16"/>
      <c r="O317" s="16"/>
      <c r="P317" s="16"/>
      <c r="R317" s="16"/>
      <c r="S317" s="16"/>
      <c r="T317" s="16"/>
      <c r="U317" s="16"/>
      <c r="V317" s="16"/>
      <c r="W317" s="16"/>
    </row>
    <row r="318" spans="5:23" s="2" customFormat="1" x14ac:dyDescent="0.25">
      <c r="E318" s="29"/>
      <c r="H318" s="16"/>
      <c r="J318" s="16"/>
      <c r="L318" s="16"/>
      <c r="M318" s="16"/>
      <c r="O318" s="16"/>
      <c r="P318" s="16"/>
      <c r="R318" s="16"/>
      <c r="S318" s="16"/>
      <c r="T318" s="16"/>
      <c r="U318" s="16"/>
      <c r="V318" s="16"/>
      <c r="W318" s="16"/>
    </row>
    <row r="319" spans="5:23" s="2" customFormat="1" x14ac:dyDescent="0.25">
      <c r="E319" s="29"/>
      <c r="H319" s="16"/>
      <c r="J319" s="16"/>
      <c r="L319" s="16"/>
      <c r="M319" s="16"/>
      <c r="O319" s="16"/>
      <c r="P319" s="16"/>
      <c r="R319" s="16"/>
      <c r="S319" s="16"/>
      <c r="T319" s="16"/>
      <c r="U319" s="16"/>
      <c r="V319" s="16"/>
      <c r="W319" s="16"/>
    </row>
    <row r="320" spans="5:23" s="2" customFormat="1" x14ac:dyDescent="0.25">
      <c r="E320" s="29"/>
      <c r="H320" s="16"/>
      <c r="J320" s="16"/>
      <c r="L320" s="16"/>
      <c r="M320" s="16"/>
      <c r="O320" s="16"/>
      <c r="P320" s="16"/>
      <c r="R320" s="16"/>
      <c r="S320" s="16"/>
      <c r="T320" s="16"/>
      <c r="U320" s="16"/>
      <c r="V320" s="16"/>
      <c r="W320" s="16"/>
    </row>
    <row r="321" spans="5:23" s="2" customFormat="1" x14ac:dyDescent="0.25">
      <c r="E321" s="29"/>
      <c r="H321" s="16"/>
      <c r="J321" s="16"/>
      <c r="L321" s="16"/>
      <c r="M321" s="16"/>
      <c r="O321" s="16"/>
      <c r="P321" s="16"/>
      <c r="R321" s="16"/>
      <c r="S321" s="16"/>
      <c r="T321" s="16"/>
      <c r="U321" s="16"/>
      <c r="V321" s="16"/>
      <c r="W321" s="16"/>
    </row>
    <row r="322" spans="5:23" s="2" customFormat="1" x14ac:dyDescent="0.25">
      <c r="E322" s="29"/>
      <c r="H322" s="16"/>
      <c r="J322" s="16"/>
      <c r="L322" s="16"/>
      <c r="M322" s="16"/>
      <c r="O322" s="16"/>
      <c r="P322" s="16"/>
      <c r="R322" s="16"/>
      <c r="S322" s="16"/>
      <c r="T322" s="16"/>
      <c r="U322" s="16"/>
      <c r="V322" s="16"/>
      <c r="W322" s="16"/>
    </row>
    <row r="323" spans="5:23" s="2" customFormat="1" x14ac:dyDescent="0.25">
      <c r="E323" s="29"/>
      <c r="H323" s="16"/>
      <c r="J323" s="16"/>
      <c r="L323" s="16"/>
      <c r="M323" s="16"/>
      <c r="O323" s="16"/>
      <c r="P323" s="16"/>
      <c r="R323" s="16"/>
      <c r="S323" s="16"/>
      <c r="T323" s="16"/>
      <c r="U323" s="16"/>
      <c r="V323" s="16"/>
      <c r="W323" s="16"/>
    </row>
    <row r="324" spans="5:23" s="2" customFormat="1" x14ac:dyDescent="0.25">
      <c r="E324" s="29"/>
      <c r="H324" s="16"/>
      <c r="J324" s="16"/>
      <c r="L324" s="16"/>
      <c r="M324" s="16"/>
      <c r="O324" s="16"/>
      <c r="P324" s="16"/>
      <c r="R324" s="16"/>
      <c r="S324" s="16"/>
      <c r="T324" s="16"/>
      <c r="U324" s="16"/>
      <c r="V324" s="16"/>
      <c r="W324" s="16"/>
    </row>
    <row r="325" spans="5:23" s="2" customFormat="1" x14ac:dyDescent="0.25">
      <c r="E325" s="29"/>
      <c r="H325" s="16"/>
      <c r="J325" s="16"/>
      <c r="L325" s="16"/>
      <c r="M325" s="16"/>
      <c r="O325" s="16"/>
      <c r="P325" s="16"/>
      <c r="R325" s="16"/>
      <c r="S325" s="16"/>
      <c r="T325" s="16"/>
      <c r="U325" s="16"/>
      <c r="V325" s="16"/>
      <c r="W325" s="16"/>
    </row>
    <row r="326" spans="5:23" s="2" customFormat="1" x14ac:dyDescent="0.25">
      <c r="E326" s="29"/>
      <c r="H326" s="16"/>
      <c r="J326" s="16"/>
      <c r="L326" s="16"/>
      <c r="M326" s="16"/>
      <c r="O326" s="16"/>
      <c r="P326" s="16"/>
      <c r="R326" s="16"/>
      <c r="S326" s="16"/>
      <c r="T326" s="16"/>
      <c r="U326" s="16"/>
      <c r="V326" s="16"/>
      <c r="W326" s="16"/>
    </row>
    <row r="327" spans="5:23" s="2" customFormat="1" x14ac:dyDescent="0.25">
      <c r="E327" s="29"/>
      <c r="H327" s="16"/>
      <c r="J327" s="16"/>
      <c r="L327" s="16"/>
      <c r="M327" s="16"/>
      <c r="O327" s="16"/>
      <c r="P327" s="16"/>
      <c r="R327" s="16"/>
      <c r="S327" s="16"/>
      <c r="T327" s="16"/>
      <c r="U327" s="16"/>
      <c r="V327" s="16"/>
      <c r="W327" s="16"/>
    </row>
    <row r="328" spans="5:23" s="2" customFormat="1" x14ac:dyDescent="0.25">
      <c r="E328" s="29"/>
      <c r="H328" s="16"/>
      <c r="J328" s="16"/>
      <c r="L328" s="16"/>
      <c r="M328" s="16"/>
      <c r="O328" s="16"/>
      <c r="P328" s="16"/>
      <c r="R328" s="16"/>
      <c r="S328" s="16"/>
      <c r="T328" s="16"/>
      <c r="U328" s="16"/>
      <c r="V328" s="16"/>
      <c r="W328" s="16"/>
    </row>
    <row r="329" spans="5:23" s="2" customFormat="1" x14ac:dyDescent="0.25">
      <c r="E329" s="29"/>
      <c r="H329" s="16"/>
      <c r="J329" s="16"/>
      <c r="L329" s="16"/>
      <c r="M329" s="16"/>
      <c r="O329" s="16"/>
      <c r="P329" s="16"/>
      <c r="R329" s="16"/>
      <c r="S329" s="16"/>
      <c r="T329" s="16"/>
      <c r="U329" s="16"/>
      <c r="V329" s="16"/>
      <c r="W329" s="16"/>
    </row>
    <row r="330" spans="5:23" s="2" customFormat="1" x14ac:dyDescent="0.25">
      <c r="E330" s="29"/>
      <c r="H330" s="16"/>
      <c r="J330" s="16"/>
      <c r="L330" s="16"/>
      <c r="M330" s="16"/>
      <c r="O330" s="16"/>
      <c r="P330" s="16"/>
      <c r="R330" s="16"/>
      <c r="S330" s="16"/>
      <c r="T330" s="16"/>
      <c r="U330" s="16"/>
      <c r="V330" s="16"/>
      <c r="W330" s="16"/>
    </row>
    <row r="331" spans="5:23" s="2" customFormat="1" x14ac:dyDescent="0.25">
      <c r="E331" s="29"/>
      <c r="H331" s="16"/>
      <c r="J331" s="16"/>
      <c r="L331" s="16"/>
      <c r="M331" s="16"/>
      <c r="O331" s="16"/>
      <c r="P331" s="16"/>
      <c r="R331" s="16"/>
      <c r="S331" s="16"/>
      <c r="T331" s="16"/>
      <c r="U331" s="16"/>
      <c r="V331" s="16"/>
      <c r="W331" s="16"/>
    </row>
    <row r="332" spans="5:23" s="2" customFormat="1" x14ac:dyDescent="0.25">
      <c r="E332" s="29"/>
      <c r="H332" s="16"/>
      <c r="J332" s="16"/>
      <c r="L332" s="16"/>
      <c r="M332" s="16"/>
      <c r="O332" s="16"/>
      <c r="P332" s="16"/>
      <c r="R332" s="16"/>
      <c r="S332" s="16"/>
      <c r="T332" s="16"/>
      <c r="U332" s="16"/>
      <c r="V332" s="16"/>
      <c r="W332" s="16"/>
    </row>
    <row r="333" spans="5:23" s="2" customFormat="1" x14ac:dyDescent="0.25">
      <c r="E333" s="29"/>
      <c r="H333" s="16"/>
      <c r="J333" s="16"/>
      <c r="L333" s="16"/>
      <c r="M333" s="16"/>
      <c r="O333" s="16"/>
      <c r="P333" s="16"/>
      <c r="R333" s="16"/>
      <c r="S333" s="16"/>
      <c r="T333" s="16"/>
      <c r="U333" s="16"/>
      <c r="V333" s="16"/>
      <c r="W333" s="16"/>
    </row>
    <row r="334" spans="5:23" s="2" customFormat="1" x14ac:dyDescent="0.25">
      <c r="E334" s="29"/>
      <c r="H334" s="16"/>
      <c r="J334" s="16"/>
      <c r="L334" s="16"/>
      <c r="M334" s="16"/>
      <c r="O334" s="16"/>
      <c r="P334" s="16"/>
      <c r="R334" s="16"/>
      <c r="S334" s="16"/>
      <c r="T334" s="16"/>
      <c r="U334" s="16"/>
      <c r="V334" s="16"/>
      <c r="W334" s="16"/>
    </row>
    <row r="335" spans="5:23" s="2" customFormat="1" x14ac:dyDescent="0.25">
      <c r="E335" s="29"/>
      <c r="H335" s="16"/>
      <c r="J335" s="16"/>
      <c r="L335" s="16"/>
      <c r="M335" s="16"/>
      <c r="O335" s="16"/>
      <c r="P335" s="16"/>
      <c r="R335" s="16"/>
      <c r="S335" s="16"/>
      <c r="T335" s="16"/>
      <c r="U335" s="16"/>
      <c r="V335" s="16"/>
      <c r="W335" s="16"/>
    </row>
    <row r="336" spans="5:23" s="2" customFormat="1" x14ac:dyDescent="0.25">
      <c r="E336" s="29"/>
      <c r="H336" s="16"/>
      <c r="J336" s="16"/>
      <c r="L336" s="16"/>
      <c r="M336" s="16"/>
      <c r="O336" s="16"/>
      <c r="P336" s="16"/>
      <c r="R336" s="16"/>
      <c r="S336" s="16"/>
      <c r="T336" s="16"/>
      <c r="U336" s="16"/>
      <c r="V336" s="16"/>
      <c r="W336" s="16"/>
    </row>
    <row r="337" spans="5:23" s="2" customFormat="1" x14ac:dyDescent="0.25">
      <c r="E337" s="29"/>
      <c r="H337" s="16"/>
      <c r="J337" s="16"/>
      <c r="L337" s="16"/>
      <c r="M337" s="16"/>
      <c r="O337" s="16"/>
      <c r="P337" s="16"/>
      <c r="R337" s="16"/>
      <c r="S337" s="16"/>
      <c r="T337" s="16"/>
      <c r="U337" s="16"/>
      <c r="V337" s="16"/>
      <c r="W337" s="16"/>
    </row>
    <row r="338" spans="5:23" s="2" customFormat="1" x14ac:dyDescent="0.25">
      <c r="E338" s="29"/>
      <c r="H338" s="16"/>
      <c r="J338" s="16"/>
      <c r="L338" s="16"/>
      <c r="M338" s="16"/>
      <c r="O338" s="16"/>
      <c r="P338" s="16"/>
      <c r="R338" s="16"/>
      <c r="S338" s="16"/>
      <c r="T338" s="16"/>
      <c r="U338" s="16"/>
      <c r="V338" s="16"/>
      <c r="W338" s="16"/>
    </row>
    <row r="339" spans="5:23" s="2" customFormat="1" x14ac:dyDescent="0.25">
      <c r="E339" s="29"/>
      <c r="H339" s="16"/>
      <c r="J339" s="16"/>
      <c r="L339" s="16"/>
      <c r="M339" s="16"/>
      <c r="O339" s="16"/>
      <c r="P339" s="16"/>
      <c r="R339" s="16"/>
      <c r="S339" s="16"/>
      <c r="T339" s="16"/>
      <c r="U339" s="16"/>
      <c r="V339" s="16"/>
      <c r="W339" s="16"/>
    </row>
    <row r="340" spans="5:23" s="2" customFormat="1" x14ac:dyDescent="0.25">
      <c r="E340" s="29"/>
      <c r="H340" s="16"/>
      <c r="J340" s="16"/>
      <c r="L340" s="16"/>
      <c r="M340" s="16"/>
      <c r="O340" s="16"/>
      <c r="P340" s="16"/>
      <c r="R340" s="16"/>
      <c r="S340" s="16"/>
      <c r="T340" s="16"/>
      <c r="U340" s="16"/>
      <c r="V340" s="16"/>
      <c r="W340" s="16"/>
    </row>
    <row r="341" spans="5:23" s="2" customFormat="1" x14ac:dyDescent="0.25">
      <c r="E341" s="29"/>
      <c r="H341" s="16"/>
      <c r="J341" s="16"/>
      <c r="L341" s="16"/>
      <c r="M341" s="16"/>
      <c r="O341" s="16"/>
      <c r="P341" s="16"/>
      <c r="R341" s="16"/>
      <c r="S341" s="16"/>
      <c r="T341" s="16"/>
      <c r="U341" s="16"/>
      <c r="V341" s="16"/>
      <c r="W341" s="16"/>
    </row>
    <row r="342" spans="5:23" s="2" customFormat="1" x14ac:dyDescent="0.25">
      <c r="E342" s="29"/>
      <c r="H342" s="16"/>
      <c r="J342" s="16"/>
      <c r="L342" s="16"/>
      <c r="M342" s="16"/>
      <c r="O342" s="16"/>
      <c r="P342" s="16"/>
      <c r="R342" s="16"/>
      <c r="S342" s="16"/>
      <c r="T342" s="16"/>
      <c r="U342" s="16"/>
      <c r="V342" s="16"/>
      <c r="W342" s="16"/>
    </row>
    <row r="343" spans="5:23" s="2" customFormat="1" x14ac:dyDescent="0.25">
      <c r="E343" s="29"/>
      <c r="H343" s="16"/>
      <c r="J343" s="16"/>
      <c r="L343" s="16"/>
      <c r="M343" s="16"/>
      <c r="O343" s="16"/>
      <c r="P343" s="16"/>
      <c r="R343" s="16"/>
      <c r="S343" s="16"/>
      <c r="T343" s="16"/>
      <c r="U343" s="16"/>
      <c r="V343" s="16"/>
      <c r="W343" s="16"/>
    </row>
    <row r="344" spans="5:23" s="2" customFormat="1" x14ac:dyDescent="0.25">
      <c r="E344" s="29"/>
      <c r="H344" s="16"/>
      <c r="J344" s="16"/>
      <c r="L344" s="16"/>
      <c r="M344" s="16"/>
      <c r="O344" s="16"/>
      <c r="P344" s="16"/>
      <c r="R344" s="16"/>
      <c r="S344" s="16"/>
      <c r="T344" s="16"/>
      <c r="U344" s="16"/>
      <c r="V344" s="16"/>
      <c r="W344" s="16"/>
    </row>
    <row r="345" spans="5:23" s="2" customFormat="1" x14ac:dyDescent="0.25">
      <c r="E345" s="29"/>
      <c r="H345" s="16"/>
      <c r="J345" s="16"/>
      <c r="L345" s="16"/>
      <c r="M345" s="16"/>
      <c r="O345" s="16"/>
      <c r="P345" s="16"/>
      <c r="R345" s="16"/>
      <c r="S345" s="16"/>
      <c r="T345" s="16"/>
      <c r="U345" s="16"/>
      <c r="V345" s="16"/>
      <c r="W345" s="16"/>
    </row>
    <row r="346" spans="5:23" s="2" customFormat="1" x14ac:dyDescent="0.25">
      <c r="E346" s="29"/>
      <c r="H346" s="16"/>
      <c r="J346" s="16"/>
      <c r="L346" s="16"/>
      <c r="M346" s="16"/>
      <c r="O346" s="16"/>
      <c r="P346" s="16"/>
      <c r="R346" s="16"/>
      <c r="S346" s="16"/>
      <c r="T346" s="16"/>
      <c r="U346" s="16"/>
      <c r="V346" s="16"/>
      <c r="W346" s="16"/>
    </row>
    <row r="347" spans="5:23" s="2" customFormat="1" x14ac:dyDescent="0.25">
      <c r="E347" s="29"/>
      <c r="H347" s="16"/>
      <c r="J347" s="16"/>
      <c r="L347" s="16"/>
      <c r="M347" s="16"/>
      <c r="O347" s="16"/>
      <c r="P347" s="16"/>
      <c r="R347" s="16"/>
      <c r="S347" s="16"/>
      <c r="T347" s="16"/>
      <c r="U347" s="16"/>
      <c r="V347" s="16"/>
      <c r="W347" s="16"/>
    </row>
    <row r="348" spans="5:23" s="2" customFormat="1" x14ac:dyDescent="0.25">
      <c r="E348" s="29"/>
      <c r="H348" s="16"/>
      <c r="J348" s="16"/>
      <c r="L348" s="16"/>
      <c r="M348" s="16"/>
      <c r="O348" s="16"/>
      <c r="P348" s="16"/>
      <c r="R348" s="16"/>
      <c r="S348" s="16"/>
      <c r="T348" s="16"/>
      <c r="U348" s="16"/>
      <c r="V348" s="16"/>
      <c r="W348" s="16"/>
    </row>
    <row r="349" spans="5:23" s="2" customFormat="1" x14ac:dyDescent="0.25">
      <c r="E349" s="29"/>
      <c r="H349" s="16"/>
      <c r="J349" s="16"/>
      <c r="L349" s="16"/>
      <c r="M349" s="16"/>
      <c r="O349" s="16"/>
      <c r="P349" s="16"/>
      <c r="R349" s="16"/>
      <c r="S349" s="16"/>
      <c r="T349" s="16"/>
      <c r="U349" s="16"/>
      <c r="V349" s="16"/>
      <c r="W349" s="16"/>
    </row>
    <row r="350" spans="5:23" s="2" customFormat="1" x14ac:dyDescent="0.25">
      <c r="E350" s="29"/>
      <c r="H350" s="16"/>
      <c r="J350" s="16"/>
      <c r="L350" s="16"/>
      <c r="M350" s="16"/>
      <c r="O350" s="16"/>
      <c r="P350" s="16"/>
      <c r="R350" s="16"/>
      <c r="S350" s="16"/>
      <c r="T350" s="16"/>
      <c r="U350" s="16"/>
      <c r="V350" s="16"/>
      <c r="W350" s="16"/>
    </row>
    <row r="351" spans="5:23" s="2" customFormat="1" x14ac:dyDescent="0.25">
      <c r="E351" s="29"/>
      <c r="H351" s="16"/>
      <c r="J351" s="16"/>
      <c r="L351" s="16"/>
      <c r="M351" s="16"/>
      <c r="O351" s="16"/>
      <c r="P351" s="16"/>
      <c r="R351" s="16"/>
      <c r="S351" s="16"/>
      <c r="T351" s="16"/>
      <c r="U351" s="16"/>
      <c r="V351" s="16"/>
      <c r="W351" s="16"/>
    </row>
    <row r="352" spans="5:23" s="2" customFormat="1" x14ac:dyDescent="0.25">
      <c r="E352" s="29"/>
      <c r="H352" s="16"/>
      <c r="J352" s="16"/>
      <c r="L352" s="16"/>
      <c r="M352" s="16"/>
      <c r="O352" s="16"/>
      <c r="P352" s="16"/>
      <c r="R352" s="16"/>
      <c r="S352" s="16"/>
      <c r="T352" s="16"/>
      <c r="U352" s="16"/>
      <c r="V352" s="16"/>
      <c r="W352" s="16"/>
    </row>
    <row r="353" spans="5:23" s="2" customFormat="1" x14ac:dyDescent="0.25">
      <c r="E353" s="29"/>
      <c r="H353" s="16"/>
      <c r="J353" s="16"/>
      <c r="L353" s="16"/>
      <c r="M353" s="16"/>
      <c r="O353" s="16"/>
      <c r="P353" s="16"/>
      <c r="R353" s="16"/>
      <c r="S353" s="16"/>
      <c r="T353" s="16"/>
      <c r="U353" s="16"/>
      <c r="V353" s="16"/>
      <c r="W353" s="16"/>
    </row>
    <row r="354" spans="5:23" s="2" customFormat="1" x14ac:dyDescent="0.25">
      <c r="E354" s="29"/>
      <c r="H354" s="16"/>
      <c r="J354" s="16"/>
      <c r="L354" s="16"/>
      <c r="M354" s="16"/>
      <c r="O354" s="16"/>
      <c r="P354" s="16"/>
      <c r="R354" s="16"/>
      <c r="S354" s="16"/>
      <c r="T354" s="16"/>
      <c r="U354" s="16"/>
      <c r="V354" s="16"/>
      <c r="W354" s="16"/>
    </row>
    <row r="355" spans="5:23" s="2" customFormat="1" x14ac:dyDescent="0.25">
      <c r="E355" s="29"/>
      <c r="H355" s="16"/>
      <c r="J355" s="16"/>
      <c r="L355" s="16"/>
      <c r="M355" s="16"/>
      <c r="O355" s="16"/>
      <c r="P355" s="16"/>
      <c r="R355" s="16"/>
      <c r="S355" s="16"/>
      <c r="T355" s="16"/>
      <c r="U355" s="16"/>
      <c r="V355" s="16"/>
      <c r="W355" s="16"/>
    </row>
    <row r="356" spans="5:23" s="2" customFormat="1" x14ac:dyDescent="0.25">
      <c r="E356" s="29"/>
      <c r="H356" s="16"/>
      <c r="J356" s="16"/>
      <c r="L356" s="16"/>
      <c r="M356" s="16"/>
      <c r="O356" s="16"/>
      <c r="P356" s="16"/>
      <c r="R356" s="16"/>
      <c r="S356" s="16"/>
      <c r="T356" s="16"/>
      <c r="U356" s="16"/>
      <c r="V356" s="16"/>
      <c r="W356" s="16"/>
    </row>
    <row r="357" spans="5:23" s="2" customFormat="1" x14ac:dyDescent="0.25">
      <c r="E357" s="29"/>
      <c r="H357" s="16"/>
      <c r="J357" s="16"/>
      <c r="L357" s="16"/>
      <c r="M357" s="16"/>
      <c r="O357" s="16"/>
      <c r="P357" s="16"/>
      <c r="R357" s="16"/>
      <c r="S357" s="16"/>
      <c r="T357" s="16"/>
      <c r="U357" s="16"/>
      <c r="V357" s="16"/>
      <c r="W357" s="16"/>
    </row>
    <row r="358" spans="5:23" s="2" customFormat="1" x14ac:dyDescent="0.25">
      <c r="E358" s="29"/>
      <c r="H358" s="16"/>
      <c r="J358" s="16"/>
      <c r="L358" s="16"/>
      <c r="M358" s="16"/>
      <c r="O358" s="16"/>
      <c r="P358" s="16"/>
      <c r="R358" s="16"/>
      <c r="S358" s="16"/>
      <c r="T358" s="16"/>
      <c r="U358" s="16"/>
      <c r="V358" s="16"/>
      <c r="W358" s="16"/>
    </row>
    <row r="359" spans="5:23" s="2" customFormat="1" x14ac:dyDescent="0.25">
      <c r="E359" s="29"/>
      <c r="H359" s="16"/>
      <c r="J359" s="16"/>
      <c r="L359" s="16"/>
      <c r="M359" s="16"/>
      <c r="O359" s="16"/>
      <c r="P359" s="16"/>
      <c r="R359" s="16"/>
      <c r="S359" s="16"/>
      <c r="T359" s="16"/>
      <c r="U359" s="16"/>
      <c r="V359" s="16"/>
      <c r="W359" s="16"/>
    </row>
    <row r="360" spans="5:23" s="2" customFormat="1" x14ac:dyDescent="0.25">
      <c r="E360" s="29"/>
      <c r="H360" s="16"/>
      <c r="J360" s="16"/>
      <c r="L360" s="16"/>
      <c r="M360" s="16"/>
      <c r="O360" s="16"/>
      <c r="P360" s="16"/>
      <c r="R360" s="16"/>
      <c r="S360" s="16"/>
      <c r="T360" s="16"/>
      <c r="U360" s="16"/>
      <c r="V360" s="16"/>
      <c r="W360" s="16"/>
    </row>
    <row r="361" spans="5:23" s="2" customFormat="1" x14ac:dyDescent="0.25">
      <c r="E361" s="29"/>
      <c r="H361" s="16"/>
      <c r="J361" s="16"/>
      <c r="L361" s="16"/>
      <c r="M361" s="16"/>
      <c r="O361" s="16"/>
      <c r="P361" s="16"/>
      <c r="R361" s="16"/>
      <c r="S361" s="16"/>
      <c r="T361" s="16"/>
      <c r="U361" s="16"/>
      <c r="V361" s="16"/>
      <c r="W361" s="16"/>
    </row>
    <row r="362" spans="5:23" s="2" customFormat="1" x14ac:dyDescent="0.25">
      <c r="E362" s="29"/>
      <c r="H362" s="16"/>
      <c r="J362" s="16"/>
      <c r="L362" s="16"/>
      <c r="M362" s="16"/>
      <c r="O362" s="16"/>
      <c r="P362" s="16"/>
      <c r="R362" s="16"/>
      <c r="S362" s="16"/>
      <c r="T362" s="16"/>
      <c r="U362" s="16"/>
      <c r="V362" s="16"/>
      <c r="W362" s="16"/>
    </row>
    <row r="363" spans="5:23" s="2" customFormat="1" x14ac:dyDescent="0.25">
      <c r="E363" s="29"/>
      <c r="H363" s="16"/>
      <c r="J363" s="16"/>
      <c r="L363" s="16"/>
      <c r="M363" s="16"/>
      <c r="O363" s="16"/>
      <c r="P363" s="16"/>
      <c r="R363" s="16"/>
      <c r="S363" s="16"/>
      <c r="T363" s="16"/>
      <c r="U363" s="16"/>
      <c r="V363" s="16"/>
      <c r="W363" s="16"/>
    </row>
    <row r="364" spans="5:23" s="2" customFormat="1" x14ac:dyDescent="0.25">
      <c r="E364" s="29"/>
      <c r="H364" s="16"/>
      <c r="J364" s="16"/>
      <c r="L364" s="16"/>
      <c r="M364" s="16"/>
      <c r="O364" s="16"/>
      <c r="P364" s="16"/>
      <c r="R364" s="16"/>
      <c r="S364" s="16"/>
      <c r="T364" s="16"/>
      <c r="U364" s="16"/>
      <c r="V364" s="16"/>
      <c r="W364" s="16"/>
    </row>
    <row r="365" spans="5:23" s="2" customFormat="1" x14ac:dyDescent="0.25">
      <c r="E365" s="29"/>
      <c r="H365" s="16"/>
      <c r="J365" s="16"/>
      <c r="L365" s="16"/>
      <c r="M365" s="16"/>
      <c r="O365" s="16"/>
      <c r="P365" s="16"/>
      <c r="R365" s="16"/>
      <c r="S365" s="16"/>
      <c r="T365" s="16"/>
      <c r="U365" s="16"/>
      <c r="V365" s="16"/>
      <c r="W365" s="16"/>
    </row>
    <row r="366" spans="5:23" s="2" customFormat="1" x14ac:dyDescent="0.25">
      <c r="E366" s="29"/>
      <c r="H366" s="16"/>
      <c r="J366" s="16"/>
      <c r="L366" s="16"/>
      <c r="M366" s="16"/>
      <c r="O366" s="16"/>
      <c r="P366" s="16"/>
      <c r="R366" s="16"/>
      <c r="S366" s="16"/>
      <c r="T366" s="16"/>
      <c r="U366" s="16"/>
      <c r="V366" s="16"/>
      <c r="W366" s="16"/>
    </row>
    <row r="367" spans="5:23" s="2" customFormat="1" x14ac:dyDescent="0.25">
      <c r="E367" s="29"/>
      <c r="H367" s="16"/>
      <c r="J367" s="16"/>
      <c r="L367" s="16"/>
      <c r="M367" s="16"/>
      <c r="O367" s="16"/>
      <c r="P367" s="16"/>
      <c r="R367" s="16"/>
      <c r="S367" s="16"/>
      <c r="T367" s="16"/>
      <c r="U367" s="16"/>
      <c r="V367" s="16"/>
      <c r="W367" s="16"/>
    </row>
    <row r="368" spans="5:23" s="2" customFormat="1" x14ac:dyDescent="0.25">
      <c r="E368" s="29"/>
      <c r="H368" s="16"/>
      <c r="J368" s="16"/>
      <c r="L368" s="16"/>
      <c r="M368" s="16"/>
      <c r="O368" s="16"/>
      <c r="P368" s="16"/>
      <c r="R368" s="16"/>
      <c r="S368" s="16"/>
      <c r="T368" s="16"/>
      <c r="U368" s="16"/>
      <c r="V368" s="16"/>
      <c r="W368" s="16"/>
    </row>
    <row r="369" spans="5:23" s="2" customFormat="1" x14ac:dyDescent="0.25">
      <c r="E369" s="29"/>
      <c r="H369" s="16"/>
      <c r="J369" s="16"/>
      <c r="L369" s="16"/>
      <c r="M369" s="16"/>
      <c r="O369" s="16"/>
      <c r="P369" s="16"/>
      <c r="R369" s="16"/>
      <c r="S369" s="16"/>
      <c r="T369" s="16"/>
      <c r="U369" s="16"/>
      <c r="V369" s="16"/>
      <c r="W369" s="16"/>
    </row>
    <row r="370" spans="5:23" s="2" customFormat="1" x14ac:dyDescent="0.25">
      <c r="E370" s="29"/>
      <c r="H370" s="16"/>
      <c r="J370" s="16"/>
      <c r="L370" s="16"/>
      <c r="M370" s="16"/>
      <c r="O370" s="16"/>
      <c r="P370" s="16"/>
      <c r="R370" s="16"/>
      <c r="S370" s="16"/>
      <c r="T370" s="16"/>
      <c r="U370" s="16"/>
      <c r="V370" s="16"/>
      <c r="W370" s="16"/>
    </row>
    <row r="371" spans="5:23" s="2" customFormat="1" x14ac:dyDescent="0.25">
      <c r="E371" s="29"/>
      <c r="H371" s="16"/>
      <c r="J371" s="16"/>
      <c r="L371" s="16"/>
      <c r="M371" s="16"/>
      <c r="O371" s="16"/>
      <c r="P371" s="16"/>
      <c r="R371" s="16"/>
      <c r="S371" s="16"/>
      <c r="T371" s="16"/>
      <c r="U371" s="16"/>
      <c r="V371" s="16"/>
      <c r="W371" s="16"/>
    </row>
    <row r="372" spans="5:23" s="2" customFormat="1" x14ac:dyDescent="0.25">
      <c r="E372" s="29"/>
      <c r="H372" s="16"/>
      <c r="J372" s="16"/>
      <c r="L372" s="16"/>
      <c r="M372" s="16"/>
      <c r="O372" s="16"/>
      <c r="P372" s="16"/>
      <c r="R372" s="16"/>
      <c r="S372" s="16"/>
      <c r="T372" s="16"/>
      <c r="U372" s="16"/>
      <c r="V372" s="16"/>
      <c r="W372" s="16"/>
    </row>
    <row r="373" spans="5:23" s="2" customFormat="1" x14ac:dyDescent="0.25">
      <c r="E373" s="29"/>
      <c r="H373" s="16"/>
      <c r="J373" s="16"/>
      <c r="L373" s="16"/>
      <c r="M373" s="16"/>
      <c r="O373" s="16"/>
      <c r="P373" s="16"/>
      <c r="R373" s="16"/>
      <c r="S373" s="16"/>
      <c r="T373" s="16"/>
      <c r="U373" s="16"/>
      <c r="V373" s="16"/>
      <c r="W373" s="16"/>
    </row>
    <row r="374" spans="5:23" s="2" customFormat="1" x14ac:dyDescent="0.25">
      <c r="E374" s="29"/>
      <c r="H374" s="16"/>
      <c r="J374" s="16"/>
      <c r="L374" s="16"/>
      <c r="M374" s="16"/>
      <c r="O374" s="16"/>
      <c r="P374" s="16"/>
      <c r="R374" s="16"/>
      <c r="S374" s="16"/>
      <c r="T374" s="16"/>
      <c r="U374" s="16"/>
      <c r="V374" s="16"/>
      <c r="W374" s="16"/>
    </row>
    <row r="375" spans="5:23" s="2" customFormat="1" x14ac:dyDescent="0.25">
      <c r="E375" s="29"/>
      <c r="H375" s="16"/>
      <c r="J375" s="16"/>
      <c r="L375" s="16"/>
      <c r="M375" s="16"/>
      <c r="O375" s="16"/>
      <c r="P375" s="16"/>
      <c r="R375" s="16"/>
      <c r="S375" s="16"/>
      <c r="T375" s="16"/>
      <c r="U375" s="16"/>
      <c r="V375" s="16"/>
      <c r="W375" s="16"/>
    </row>
    <row r="376" spans="5:23" s="2" customFormat="1" x14ac:dyDescent="0.25">
      <c r="E376" s="29"/>
      <c r="H376" s="16"/>
      <c r="J376" s="16"/>
      <c r="L376" s="16"/>
      <c r="M376" s="16"/>
      <c r="O376" s="16"/>
      <c r="P376" s="16"/>
      <c r="R376" s="16"/>
      <c r="S376" s="16"/>
      <c r="T376" s="16"/>
      <c r="U376" s="16"/>
      <c r="V376" s="16"/>
      <c r="W376" s="16"/>
    </row>
    <row r="377" spans="5:23" s="2" customFormat="1" x14ac:dyDescent="0.25">
      <c r="E377" s="29"/>
      <c r="H377" s="16"/>
      <c r="J377" s="16"/>
      <c r="L377" s="16"/>
      <c r="M377" s="16"/>
      <c r="O377" s="16"/>
      <c r="P377" s="16"/>
      <c r="R377" s="16"/>
      <c r="S377" s="16"/>
      <c r="T377" s="16"/>
      <c r="U377" s="16"/>
      <c r="V377" s="16"/>
      <c r="W377" s="16"/>
    </row>
    <row r="378" spans="5:23" s="2" customFormat="1" x14ac:dyDescent="0.25">
      <c r="E378" s="29"/>
      <c r="H378" s="16"/>
      <c r="J378" s="16"/>
      <c r="L378" s="16"/>
      <c r="M378" s="16"/>
      <c r="O378" s="16"/>
      <c r="P378" s="16"/>
      <c r="R378" s="16"/>
      <c r="S378" s="16"/>
      <c r="T378" s="16"/>
      <c r="U378" s="16"/>
      <c r="V378" s="16"/>
      <c r="W378" s="16"/>
    </row>
    <row r="379" spans="5:23" s="2" customFormat="1" x14ac:dyDescent="0.25">
      <c r="E379" s="29"/>
      <c r="H379" s="16"/>
      <c r="J379" s="16"/>
      <c r="L379" s="16"/>
      <c r="M379" s="16"/>
      <c r="O379" s="16"/>
      <c r="P379" s="16"/>
      <c r="R379" s="16"/>
      <c r="S379" s="16"/>
      <c r="T379" s="16"/>
      <c r="U379" s="16"/>
      <c r="V379" s="16"/>
      <c r="W379" s="16"/>
    </row>
    <row r="380" spans="5:23" s="2" customFormat="1" x14ac:dyDescent="0.25">
      <c r="E380" s="29"/>
      <c r="H380" s="16"/>
      <c r="J380" s="16"/>
      <c r="L380" s="16"/>
      <c r="M380" s="16"/>
      <c r="O380" s="16"/>
      <c r="P380" s="16"/>
      <c r="R380" s="16"/>
      <c r="S380" s="16"/>
      <c r="T380" s="16"/>
      <c r="U380" s="16"/>
      <c r="V380" s="16"/>
      <c r="W380" s="16"/>
    </row>
    <row r="381" spans="5:23" s="2" customFormat="1" x14ac:dyDescent="0.25">
      <c r="E381" s="29"/>
      <c r="H381" s="16"/>
      <c r="J381" s="16"/>
      <c r="L381" s="16"/>
      <c r="M381" s="16"/>
      <c r="O381" s="16"/>
      <c r="P381" s="16"/>
      <c r="R381" s="16"/>
      <c r="S381" s="16"/>
      <c r="T381" s="16"/>
      <c r="U381" s="16"/>
      <c r="V381" s="16"/>
      <c r="W381" s="16"/>
    </row>
    <row r="382" spans="5:23" s="2" customFormat="1" x14ac:dyDescent="0.25">
      <c r="E382" s="29"/>
      <c r="H382" s="16"/>
      <c r="J382" s="16"/>
      <c r="L382" s="16"/>
      <c r="M382" s="16"/>
      <c r="O382" s="16"/>
      <c r="P382" s="16"/>
      <c r="R382" s="16"/>
      <c r="S382" s="16"/>
      <c r="T382" s="16"/>
      <c r="U382" s="16"/>
      <c r="V382" s="16"/>
      <c r="W382" s="16"/>
    </row>
    <row r="383" spans="5:23" s="2" customFormat="1" x14ac:dyDescent="0.25">
      <c r="E383" s="29"/>
      <c r="H383" s="16"/>
      <c r="J383" s="16"/>
      <c r="L383" s="16"/>
      <c r="M383" s="16"/>
      <c r="O383" s="16"/>
      <c r="P383" s="16"/>
      <c r="R383" s="16"/>
      <c r="S383" s="16"/>
      <c r="T383" s="16"/>
      <c r="U383" s="16"/>
      <c r="V383" s="16"/>
      <c r="W383" s="16"/>
    </row>
    <row r="384" spans="5:23" s="2" customFormat="1" x14ac:dyDescent="0.25">
      <c r="E384" s="29"/>
      <c r="H384" s="16"/>
      <c r="J384" s="16"/>
      <c r="L384" s="16"/>
      <c r="M384" s="16"/>
      <c r="O384" s="16"/>
      <c r="P384" s="16"/>
      <c r="R384" s="16"/>
      <c r="S384" s="16"/>
      <c r="T384" s="16"/>
      <c r="U384" s="16"/>
      <c r="V384" s="16"/>
      <c r="W384" s="16"/>
    </row>
    <row r="385" spans="3:23" s="2" customFormat="1" x14ac:dyDescent="0.25">
      <c r="E385" s="29"/>
      <c r="H385" s="16"/>
      <c r="J385" s="16"/>
      <c r="L385" s="16"/>
      <c r="M385" s="16"/>
      <c r="O385" s="16"/>
      <c r="P385" s="16"/>
      <c r="R385" s="16"/>
      <c r="S385" s="16"/>
      <c r="T385" s="16"/>
      <c r="U385" s="16"/>
      <c r="V385" s="16"/>
      <c r="W385" s="16"/>
    </row>
    <row r="386" spans="3:23" s="2" customFormat="1" x14ac:dyDescent="0.25">
      <c r="E386" s="29"/>
      <c r="H386" s="16"/>
      <c r="J386" s="16"/>
      <c r="L386" s="16"/>
      <c r="M386" s="16"/>
      <c r="O386" s="16"/>
      <c r="P386" s="16"/>
      <c r="R386" s="16"/>
      <c r="S386" s="16"/>
      <c r="T386" s="16"/>
      <c r="U386" s="16"/>
      <c r="V386" s="16"/>
      <c r="W386" s="16"/>
    </row>
    <row r="387" spans="3:23" s="2" customFormat="1" x14ac:dyDescent="0.25">
      <c r="E387" s="29"/>
      <c r="H387" s="16"/>
      <c r="J387" s="16"/>
      <c r="L387" s="16"/>
      <c r="M387" s="16"/>
      <c r="O387" s="16"/>
      <c r="P387" s="16"/>
      <c r="R387" s="16"/>
      <c r="S387" s="16"/>
      <c r="T387" s="16"/>
      <c r="U387" s="16"/>
      <c r="V387" s="16"/>
      <c r="W387" s="16"/>
    </row>
    <row r="388" spans="3:23" s="2" customFormat="1" x14ac:dyDescent="0.25">
      <c r="E388" s="29"/>
      <c r="H388" s="16"/>
      <c r="J388" s="16"/>
      <c r="L388" s="16"/>
      <c r="M388" s="16"/>
      <c r="O388" s="16"/>
      <c r="P388" s="16"/>
      <c r="R388" s="16"/>
      <c r="S388" s="16"/>
      <c r="T388" s="16"/>
      <c r="U388" s="16"/>
      <c r="V388" s="16"/>
      <c r="W388" s="16"/>
    </row>
    <row r="389" spans="3:23" s="2" customFormat="1" x14ac:dyDescent="0.25">
      <c r="E389" s="29"/>
      <c r="H389" s="16"/>
      <c r="J389" s="16"/>
      <c r="L389" s="16"/>
      <c r="M389" s="16"/>
      <c r="O389" s="16"/>
      <c r="P389" s="16"/>
      <c r="R389" s="16"/>
      <c r="S389" s="16"/>
      <c r="T389" s="16"/>
      <c r="U389" s="16"/>
      <c r="V389" s="16"/>
      <c r="W389" s="16"/>
    </row>
    <row r="390" spans="3:23" s="2" customFormat="1" x14ac:dyDescent="0.25">
      <c r="E390" s="29"/>
      <c r="H390" s="16"/>
      <c r="J390" s="16"/>
      <c r="L390" s="16"/>
      <c r="M390" s="16"/>
      <c r="O390" s="16"/>
      <c r="P390" s="16"/>
      <c r="R390" s="16"/>
      <c r="S390" s="16"/>
      <c r="T390" s="16"/>
      <c r="U390" s="16"/>
      <c r="V390" s="16"/>
      <c r="W390" s="16"/>
    </row>
    <row r="391" spans="3:23" s="2" customFormat="1" x14ac:dyDescent="0.25">
      <c r="E391" s="29"/>
      <c r="H391" s="16"/>
      <c r="J391" s="16"/>
      <c r="L391" s="16"/>
      <c r="M391" s="16"/>
      <c r="O391" s="16"/>
      <c r="P391" s="16"/>
      <c r="R391" s="16"/>
      <c r="S391" s="16"/>
      <c r="T391" s="16"/>
      <c r="U391" s="16"/>
      <c r="V391" s="16"/>
      <c r="W391" s="16"/>
    </row>
    <row r="392" spans="3:23" s="2" customFormat="1" x14ac:dyDescent="0.25">
      <c r="E392" s="29"/>
      <c r="H392" s="16"/>
      <c r="J392" s="16"/>
      <c r="L392" s="16"/>
      <c r="M392" s="16"/>
      <c r="O392" s="16"/>
      <c r="P392" s="16"/>
      <c r="R392" s="16"/>
      <c r="S392" s="16"/>
      <c r="T392" s="16"/>
      <c r="U392" s="16"/>
      <c r="V392" s="16"/>
      <c r="W392" s="16"/>
    </row>
    <row r="393" spans="3:23" s="2" customFormat="1" x14ac:dyDescent="0.25">
      <c r="E393" s="29"/>
      <c r="H393" s="16"/>
      <c r="J393" s="16"/>
      <c r="L393" s="16"/>
      <c r="M393" s="16"/>
      <c r="O393" s="16"/>
      <c r="P393" s="16"/>
      <c r="R393" s="16"/>
      <c r="S393" s="16"/>
      <c r="T393" s="16"/>
      <c r="U393" s="16"/>
      <c r="V393" s="16"/>
      <c r="W393" s="16"/>
    </row>
    <row r="394" spans="3:23" s="2" customFormat="1" x14ac:dyDescent="0.25">
      <c r="E394" s="29"/>
      <c r="H394" s="16"/>
      <c r="J394" s="16"/>
      <c r="L394" s="16"/>
      <c r="M394" s="16"/>
      <c r="O394" s="16"/>
      <c r="P394" s="16"/>
      <c r="R394" s="16"/>
      <c r="S394" s="16"/>
      <c r="T394" s="16"/>
      <c r="U394" s="16"/>
      <c r="V394" s="16"/>
      <c r="W394" s="16"/>
    </row>
    <row r="395" spans="3:23" s="2" customFormat="1" x14ac:dyDescent="0.25">
      <c r="E395" s="29"/>
      <c r="H395" s="16"/>
      <c r="J395" s="16"/>
      <c r="L395" s="16"/>
      <c r="M395" s="16"/>
      <c r="O395" s="16"/>
      <c r="P395" s="16"/>
      <c r="R395" s="16"/>
      <c r="S395" s="16"/>
      <c r="T395" s="16"/>
      <c r="U395" s="16"/>
      <c r="V395" s="16"/>
      <c r="W395" s="16"/>
    </row>
    <row r="396" spans="3:23" s="2" customFormat="1" x14ac:dyDescent="0.25">
      <c r="E396" s="29"/>
      <c r="H396" s="16"/>
      <c r="J396" s="16"/>
      <c r="L396" s="16"/>
      <c r="M396" s="16"/>
      <c r="O396" s="16"/>
      <c r="P396" s="16"/>
      <c r="R396" s="16"/>
      <c r="S396" s="16"/>
      <c r="T396" s="16"/>
      <c r="U396" s="16"/>
      <c r="V396" s="16"/>
      <c r="W396" s="16"/>
    </row>
    <row r="397" spans="3:23" s="2" customFormat="1" x14ac:dyDescent="0.25">
      <c r="C397" s="25"/>
      <c r="D397" s="25"/>
      <c r="E397" s="30"/>
      <c r="F397" s="25"/>
      <c r="G397" s="25"/>
      <c r="H397" s="11"/>
      <c r="I397" s="25"/>
      <c r="J397" s="16"/>
      <c r="L397" s="16"/>
      <c r="M397" s="16"/>
      <c r="O397" s="16"/>
      <c r="P397" s="16"/>
      <c r="R397" s="16"/>
      <c r="S397" s="16"/>
      <c r="T397" s="16"/>
      <c r="U397" s="16"/>
      <c r="V397" s="16"/>
      <c r="W397" s="16"/>
    </row>
    <row r="398" spans="3:23" s="2" customFormat="1" x14ac:dyDescent="0.25">
      <c r="C398" s="25"/>
      <c r="D398" s="25"/>
      <c r="E398" s="30"/>
      <c r="F398" s="25"/>
      <c r="G398" s="25"/>
      <c r="H398" s="11"/>
      <c r="I398" s="25"/>
      <c r="J398" s="16"/>
      <c r="L398" s="16"/>
      <c r="M398" s="16"/>
      <c r="O398" s="16"/>
      <c r="P398" s="16"/>
      <c r="R398" s="16"/>
      <c r="S398" s="16"/>
      <c r="T398" s="16"/>
      <c r="U398" s="16"/>
      <c r="V398" s="16"/>
      <c r="W398" s="16"/>
    </row>
    <row r="399" spans="3:23" s="2" customFormat="1" x14ac:dyDescent="0.25">
      <c r="C399" s="25"/>
      <c r="D399" s="25"/>
      <c r="E399" s="30"/>
      <c r="F399" s="25"/>
      <c r="G399" s="25"/>
      <c r="H399" s="11"/>
      <c r="I399" s="25"/>
      <c r="J399" s="16"/>
      <c r="L399" s="16"/>
      <c r="M399" s="16"/>
      <c r="O399" s="16"/>
      <c r="P399" s="16"/>
      <c r="R399" s="16"/>
      <c r="S399" s="16"/>
      <c r="T399" s="16"/>
      <c r="U399" s="16"/>
      <c r="V399" s="16"/>
      <c r="W399" s="16"/>
    </row>
    <row r="400" spans="3:23" s="2" customFormat="1" x14ac:dyDescent="0.25">
      <c r="C400" s="25"/>
      <c r="D400" s="25"/>
      <c r="E400" s="30"/>
      <c r="F400" s="25"/>
      <c r="G400" s="25"/>
      <c r="H400" s="11"/>
      <c r="I400" s="25"/>
      <c r="J400" s="16"/>
      <c r="L400" s="16"/>
      <c r="M400" s="16"/>
      <c r="O400" s="16"/>
      <c r="P400" s="16"/>
      <c r="R400" s="16"/>
      <c r="S400" s="16"/>
      <c r="T400" s="16"/>
      <c r="U400" s="16"/>
      <c r="V400" s="16"/>
      <c r="W400" s="16"/>
    </row>
    <row r="401" spans="3:23" s="2" customFormat="1" x14ac:dyDescent="0.25">
      <c r="C401" s="25"/>
      <c r="D401" s="25"/>
      <c r="E401" s="30"/>
      <c r="F401" s="25"/>
      <c r="G401" s="25"/>
      <c r="H401" s="11"/>
      <c r="I401" s="25"/>
      <c r="J401" s="16"/>
      <c r="L401" s="16"/>
      <c r="M401" s="16"/>
      <c r="O401" s="16"/>
      <c r="P401" s="16"/>
      <c r="R401" s="16"/>
      <c r="S401" s="16"/>
      <c r="T401" s="16"/>
      <c r="U401" s="16"/>
      <c r="V401" s="16"/>
      <c r="W401" s="16"/>
    </row>
    <row r="402" spans="3:23" s="2" customFormat="1" x14ac:dyDescent="0.25">
      <c r="C402" s="25"/>
      <c r="D402" s="25"/>
      <c r="E402" s="30"/>
      <c r="F402" s="25"/>
      <c r="G402" s="25"/>
      <c r="H402" s="11"/>
      <c r="I402" s="25"/>
      <c r="J402" s="16"/>
      <c r="L402" s="16"/>
      <c r="M402" s="16"/>
      <c r="O402" s="16"/>
      <c r="P402" s="16"/>
      <c r="R402" s="16"/>
      <c r="S402" s="16"/>
      <c r="T402" s="16"/>
      <c r="U402" s="16"/>
      <c r="V402" s="16"/>
      <c r="W402" s="16"/>
    </row>
    <row r="403" spans="3:23" s="2" customFormat="1" x14ac:dyDescent="0.25">
      <c r="C403" s="25"/>
      <c r="D403" s="25"/>
      <c r="E403" s="30"/>
      <c r="F403" s="25"/>
      <c r="G403" s="25"/>
      <c r="H403" s="11"/>
      <c r="I403" s="25"/>
      <c r="J403" s="16"/>
      <c r="L403" s="16"/>
      <c r="M403" s="16"/>
      <c r="O403" s="16"/>
      <c r="P403" s="16"/>
      <c r="R403" s="16"/>
      <c r="S403" s="16"/>
      <c r="T403" s="16"/>
      <c r="U403" s="16"/>
      <c r="V403" s="16"/>
      <c r="W403" s="16"/>
    </row>
    <row r="404" spans="3:23" s="2" customFormat="1" x14ac:dyDescent="0.25">
      <c r="C404" s="25"/>
      <c r="D404" s="25"/>
      <c r="E404" s="30"/>
      <c r="F404" s="25"/>
      <c r="G404" s="25"/>
      <c r="H404" s="11"/>
      <c r="I404" s="25"/>
      <c r="J404" s="16"/>
      <c r="L404" s="16"/>
      <c r="M404" s="16"/>
      <c r="O404" s="16"/>
      <c r="P404" s="16"/>
      <c r="R404" s="16"/>
      <c r="S404" s="16"/>
      <c r="T404" s="16"/>
      <c r="U404" s="16"/>
      <c r="V404" s="16"/>
      <c r="W404" s="16"/>
    </row>
  </sheetData>
  <sortState ref="A2:AP171">
    <sortCondition descending="1" ref="T2:T171"/>
  </sortState>
  <mergeCells count="5">
    <mergeCell ref="Y3:Z3"/>
    <mergeCell ref="Y4:Z4"/>
    <mergeCell ref="Y5:Z5"/>
    <mergeCell ref="Y6:Z6"/>
    <mergeCell ref="Y7:Z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Roberts</dc:creator>
  <cp:lastModifiedBy>Kelsey Roberts</cp:lastModifiedBy>
  <dcterms:created xsi:type="dcterms:W3CDTF">2014-12-10T18:03:25Z</dcterms:created>
  <dcterms:modified xsi:type="dcterms:W3CDTF">2014-12-10T23:59:44Z</dcterms:modified>
</cp:coreProperties>
</file>