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mngreco/Documents/repos/python_para_economistas/PyEconEst_2/PRACTICAS/2/"/>
    </mc:Choice>
  </mc:AlternateContent>
  <bookViews>
    <workbookView xWindow="80" yWindow="460" windowWidth="28720" windowHeight="17540"/>
  </bookViews>
  <sheets>
    <sheet name="Salarios" sheetId="6" r:id="rId1"/>
    <sheet name="BANCO_1" sheetId="8" r:id="rId2"/>
    <sheet name="salario IC" sheetId="13" r:id="rId3"/>
    <sheet name="salario" sheetId="11" r:id="rId4"/>
    <sheet name="banco" sheetId="10" r:id="rId5"/>
  </sheets>
  <calcPr calcId="150001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0" i="13" l="1"/>
  <c r="K125" i="13"/>
  <c r="K122" i="13"/>
  <c r="K119" i="13"/>
  <c r="K124" i="13"/>
  <c r="K127" i="13"/>
  <c r="K126" i="13"/>
  <c r="K121" i="13"/>
  <c r="L121" i="13"/>
  <c r="M121" i="13"/>
  <c r="N7" i="13"/>
  <c r="N5" i="13"/>
  <c r="N8" i="13"/>
  <c r="N10" i="13"/>
  <c r="N9" i="13"/>
</calcChain>
</file>

<file path=xl/sharedStrings.xml><?xml version="1.0" encoding="utf-8"?>
<sst xmlns="http://schemas.openxmlformats.org/spreadsheetml/2006/main" count="745" uniqueCount="75">
  <si>
    <t>Datos sobre salarios mensuales de trabajadores</t>
  </si>
  <si>
    <t>Salario</t>
  </si>
  <si>
    <t>Género</t>
  </si>
  <si>
    <t>Hombre</t>
  </si>
  <si>
    <t>Mujer</t>
  </si>
  <si>
    <t>Hombres</t>
  </si>
  <si>
    <t>Mujeres</t>
  </si>
  <si>
    <t>Nivel confianza</t>
  </si>
  <si>
    <t xml:space="preserve">Extremo inferior </t>
  </si>
  <si>
    <t>Extremo superior</t>
  </si>
  <si>
    <t>Intervalo para el salario medio</t>
  </si>
  <si>
    <t>Percentil Normal</t>
  </si>
  <si>
    <t>Edad</t>
  </si>
  <si>
    <t>Error tradicional</t>
  </si>
  <si>
    <t>Toda la muestra</t>
  </si>
  <si>
    <t>Error Excel</t>
  </si>
  <si>
    <t>Tamaño</t>
  </si>
  <si>
    <t>Percentil a/2</t>
  </si>
  <si>
    <t>Percentil 1-a/2</t>
  </si>
  <si>
    <t>Propr. Muestral Hombres</t>
  </si>
  <si>
    <t>Desv típica</t>
  </si>
  <si>
    <t>Intervalo para la proporción de hombres</t>
  </si>
  <si>
    <t>Propr. Muestral Jóvenes</t>
  </si>
  <si>
    <t>Nº personas jóvenes</t>
  </si>
  <si>
    <t>Tabla Dinámica</t>
  </si>
  <si>
    <t>Extremo inferior</t>
  </si>
  <si>
    <t>I.C. para la varianza del salario</t>
  </si>
  <si>
    <t>I.C. para la desviación típica</t>
  </si>
  <si>
    <t>Identificador</t>
  </si>
  <si>
    <t xml:space="preserve">Género </t>
  </si>
  <si>
    <t>Saldo medio cuenta</t>
  </si>
  <si>
    <t>Corriente de pagos</t>
  </si>
  <si>
    <t>MUJER</t>
  </si>
  <si>
    <t>SI</t>
  </si>
  <si>
    <t>VARON</t>
  </si>
  <si>
    <t>NO</t>
  </si>
  <si>
    <t>Toda muestra</t>
  </si>
  <si>
    <t>Desv típica estimada</t>
  </si>
  <si>
    <t>Intervalo para la desviación típica del salario</t>
  </si>
  <si>
    <t>Intervalo para la proporción de clientes &lt; 40 años</t>
  </si>
  <si>
    <t xml:space="preserve">Error </t>
  </si>
  <si>
    <t>Nivel Significacion</t>
  </si>
  <si>
    <t>Punto Crítico</t>
  </si>
  <si>
    <t>Estadístico del test</t>
  </si>
  <si>
    <t>Decisión</t>
  </si>
  <si>
    <t>Pvalor</t>
  </si>
  <si>
    <t>Contraste para la desviación típica</t>
  </si>
  <si>
    <t>Proporción de clientes que tienen pagos pendientes</t>
  </si>
  <si>
    <t>Proporción muestral</t>
  </si>
  <si>
    <t>Contraste para el saldo medio</t>
  </si>
  <si>
    <t>Saldo medio de las mujeres</t>
  </si>
  <si>
    <t>genero</t>
  </si>
  <si>
    <t>edad</t>
  </si>
  <si>
    <t>salario</t>
  </si>
  <si>
    <t>Suma de salario</t>
  </si>
  <si>
    <t>Etiquetas de fila</t>
  </si>
  <si>
    <t>Total general</t>
  </si>
  <si>
    <t>Cuenta de genero</t>
  </si>
  <si>
    <t xml:space="preserve">p = </t>
  </si>
  <si>
    <t>ns =</t>
  </si>
  <si>
    <t>ee=</t>
  </si>
  <si>
    <t>ic_inf =</t>
  </si>
  <si>
    <t>ic_sup =</t>
  </si>
  <si>
    <t>n =</t>
  </si>
  <si>
    <t xml:space="preserve">xbarra = </t>
  </si>
  <si>
    <t>varp =</t>
  </si>
  <si>
    <t>s_1 =</t>
  </si>
  <si>
    <t xml:space="preserve">ns = </t>
  </si>
  <si>
    <t>ee =</t>
  </si>
  <si>
    <t>z_ns =</t>
  </si>
  <si>
    <t>ic_sup=</t>
  </si>
  <si>
    <t>Hombres =</t>
  </si>
  <si>
    <t xml:space="preserve">Total general = </t>
  </si>
  <si>
    <t>Mujeres =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</si>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</sst>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2" fontId="0" fillId="3" borderId="3" xfId="0" applyNumberFormat="1" applyFill="1" applyBorder="1"/>
    <xf numFmtId="2" fontId="0" fillId="3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2" fontId="0" fillId="3" borderId="9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right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3" fillId="2" borderId="5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7" fillId="0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10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ngreco" refreshedDate="42240.785495717595" createdVersion="4" refreshedVersion="4" minRefreshableVersion="3" recordCount="116">
  <cacheSource type="worksheet">
    <worksheetSource ref="A1:C117" sheet="salario"/>
  </cacheSource>
  <cacheFields count="3">
    <cacheField name="salario" numFmtId="2">
      <sharedItems containsSemiMixedTypes="0" containsString="0" containsNumber="1" minValue="626.13203677079787" maxValue="3453.1765247020298" count="116">
        <n v="782.12"/>
        <n v="1346.2674430149896"/>
        <n v="1256.7636872930532"/>
        <n v="1329.402836717999"/>
        <n v="1178.0154582021385"/>
        <n v="1937.1609353992585"/>
        <n v="941.74662387414219"/>
        <n v="1613.4020503632232"/>
        <n v="1215.0753097671286"/>
        <n v="1337.5393713834105"/>
        <n v="739.09361266690644"/>
        <n v="1766.57164351398"/>
        <n v="1425.8250539536421"/>
        <n v="1757.0476058749355"/>
        <n v="799.06093678152001"/>
        <n v="1357.5055274496126"/>
        <n v="1101.2212914334668"/>
        <n v="1350.7679418443895"/>
        <n v="1523.8883948125851"/>
        <n v="882.52863813903059"/>
        <n v="626.13203677079787"/>
        <n v="1335.3637044897514"/>
        <n v="628.31287483141523"/>
        <n v="1526.86740644307"/>
        <n v="1348.0763078878451"/>
        <n v="1450.6572253334307"/>
        <n v="1161.15265593851"/>
        <n v="1595.2030149728"/>
        <n v="678.46539427818152"/>
        <n v="1580.3992205612735"/>
        <n v="1446.5999096785035"/>
        <n v="985.83158991890491"/>
        <n v="1586.5154903297207"/>
        <n v="1079.0937296618904"/>
        <n v="1354.3834098715934"/>
        <n v="2054.3759154488293"/>
        <n v="1206.826187543496"/>
        <n v="1185.1410019027849"/>
        <n v="1482.9086944419396"/>
        <n v="923.13792175747301"/>
        <n v="2309.8400721751723"/>
        <n v="1718.5337256085079"/>
        <n v="945.67951198617106"/>
        <n v="2093.8861078452492"/>
        <n v="1604.8476750976392"/>
        <n v="1589.6416101540717"/>
        <n v="1359.830216682358"/>
        <n v="1310.9174139444242"/>
        <n v="1374.6402864292775"/>
        <n v="1329.28159029067"/>
        <n v="1536.0177721686071"/>
        <n v="924.85024390673937"/>
        <n v="1380.2396734820481"/>
        <n v="1462.0329957540591"/>
        <n v="1949.1895354622648"/>
        <n v="1415.824691608105"/>
        <n v="734.773212554883"/>
        <n v="1699.8916439723976"/>
        <n v="1103.1316180061888"/>
        <n v="776.96096301803334"/>
        <n v="1450.1270920253221"/>
        <n v="2607.3248089734407"/>
        <n v="2090.1623992125992"/>
        <n v="1852.8709065073167"/>
        <n v="811.43096568863575"/>
        <n v="2431.0030349272497"/>
        <n v="800.94053562625413"/>
        <n v="1326.5936326740541"/>
        <n v="1164.6009252076458"/>
        <n v="1092.3690723663406"/>
        <n v="1637.6946784293748"/>
        <n v="1117.2188887829386"/>
        <n v="933.81422317419344"/>
        <n v="1075.0143745940986"/>
        <n v="734.32457031929971"/>
        <n v="1934.0574204724239"/>
        <n v="1793.2211189303537"/>
        <n v="1163.6320714340463"/>
        <n v="657.6699128869069"/>
        <n v="990.10592589060002"/>
        <n v="1084.5653611888254"/>
        <n v="1749.2004181622294"/>
        <n v="1779.6708760225761"/>
        <n v="1527.4786295089352"/>
        <n v="3453.1765247020298"/>
        <n v="1564.9325148317123"/>
        <n v="2068.5385089127994"/>
        <n v="3155.8688306836798"/>
        <n v="1065.9698391736188"/>
        <n v="1376.6942730481132"/>
        <n v="786.59791769732396"/>
        <n v="1326.7317787064762"/>
        <n v="1270.2891151221111"/>
        <n v="1769.8130891983678"/>
        <n v="1421.1051997276827"/>
        <n v="1456.6657689900608"/>
        <n v="1245.04878957703"/>
        <n v="1425.8425675939054"/>
        <n v="2110.9498547628173"/>
        <n v="1319.0216639135001"/>
        <n v="1452.1149967835956"/>
        <n v="1475.9860413809999"/>
        <n v="1040.8416061834"/>
        <n v="1110.5289779575639"/>
        <n v="676.45551978153196"/>
        <n v="1982.7401826548548"/>
        <n v="1596.5220612657447"/>
        <n v="2313.4826644281875"/>
        <n v="1707.3105639110643"/>
        <n v="1506.7391101941635"/>
        <n v="1560.8070869364144"/>
        <n v="904.83580155853701"/>
        <n v="1456.8555407556851"/>
        <n v="2890.0491049154298"/>
        <n v="1639.9027292682715"/>
        <n v="1272.6976883708999"/>
      </sharedItems>
    </cacheField>
    <cacheField name="ge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21" maxValue="59" count="35">
        <n v="45"/>
        <n v="30"/>
        <n v="28"/>
        <n v="43"/>
        <n v="39"/>
        <n v="52"/>
        <n v="57"/>
        <n v="46"/>
        <n v="31"/>
        <n v="29"/>
        <n v="44"/>
        <n v="40"/>
        <n v="53"/>
        <n v="58"/>
        <n v="26"/>
        <n v="41"/>
        <n v="37"/>
        <n v="50"/>
        <n v="55"/>
        <n v="27"/>
        <n v="42"/>
        <n v="38"/>
        <n v="51"/>
        <n v="56"/>
        <n v="59"/>
        <n v="49"/>
        <n v="34"/>
        <n v="32"/>
        <n v="47"/>
        <n v="22"/>
        <n v="54"/>
        <n v="36"/>
        <n v="21"/>
        <n v="35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0"/>
    <x v="0"/>
  </r>
  <r>
    <x v="1"/>
    <x v="0"/>
    <x v="1"/>
  </r>
  <r>
    <x v="2"/>
    <x v="1"/>
    <x v="2"/>
  </r>
  <r>
    <x v="3"/>
    <x v="0"/>
    <x v="3"/>
  </r>
  <r>
    <x v="4"/>
    <x v="0"/>
    <x v="4"/>
  </r>
  <r>
    <x v="5"/>
    <x v="0"/>
    <x v="5"/>
  </r>
  <r>
    <x v="6"/>
    <x v="1"/>
    <x v="6"/>
  </r>
  <r>
    <x v="7"/>
    <x v="0"/>
    <x v="7"/>
  </r>
  <r>
    <x v="8"/>
    <x v="1"/>
    <x v="8"/>
  </r>
  <r>
    <x v="9"/>
    <x v="1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1"/>
    <x v="14"/>
  </r>
  <r>
    <x v="15"/>
    <x v="0"/>
    <x v="15"/>
  </r>
  <r>
    <x v="16"/>
    <x v="0"/>
    <x v="16"/>
  </r>
  <r>
    <x v="17"/>
    <x v="1"/>
    <x v="17"/>
  </r>
  <r>
    <x v="18"/>
    <x v="0"/>
    <x v="18"/>
  </r>
  <r>
    <x v="19"/>
    <x v="0"/>
    <x v="10"/>
  </r>
  <r>
    <x v="20"/>
    <x v="1"/>
    <x v="9"/>
  </r>
  <r>
    <x v="21"/>
    <x v="1"/>
    <x v="19"/>
  </r>
  <r>
    <x v="22"/>
    <x v="0"/>
    <x v="20"/>
  </r>
  <r>
    <x v="23"/>
    <x v="1"/>
    <x v="21"/>
  </r>
  <r>
    <x v="24"/>
    <x v="0"/>
    <x v="22"/>
  </r>
  <r>
    <x v="25"/>
    <x v="1"/>
    <x v="23"/>
  </r>
  <r>
    <x v="26"/>
    <x v="1"/>
    <x v="20"/>
  </r>
  <r>
    <x v="27"/>
    <x v="0"/>
    <x v="18"/>
  </r>
  <r>
    <x v="28"/>
    <x v="1"/>
    <x v="24"/>
  </r>
  <r>
    <x v="29"/>
    <x v="0"/>
    <x v="25"/>
  </r>
  <r>
    <x v="30"/>
    <x v="0"/>
    <x v="26"/>
  </r>
  <r>
    <x v="31"/>
    <x v="1"/>
    <x v="27"/>
  </r>
  <r>
    <x v="32"/>
    <x v="1"/>
    <x v="28"/>
  </r>
  <r>
    <x v="33"/>
    <x v="0"/>
    <x v="3"/>
  </r>
  <r>
    <x v="34"/>
    <x v="1"/>
    <x v="23"/>
  </r>
  <r>
    <x v="35"/>
    <x v="1"/>
    <x v="13"/>
  </r>
  <r>
    <x v="36"/>
    <x v="1"/>
    <x v="9"/>
  </r>
  <r>
    <x v="37"/>
    <x v="0"/>
    <x v="10"/>
  </r>
  <r>
    <x v="38"/>
    <x v="0"/>
    <x v="11"/>
  </r>
  <r>
    <x v="39"/>
    <x v="1"/>
    <x v="29"/>
  </r>
  <r>
    <x v="40"/>
    <x v="1"/>
    <x v="13"/>
  </r>
  <r>
    <x v="41"/>
    <x v="1"/>
    <x v="28"/>
  </r>
  <r>
    <x v="42"/>
    <x v="0"/>
    <x v="27"/>
  </r>
  <r>
    <x v="43"/>
    <x v="1"/>
    <x v="1"/>
  </r>
  <r>
    <x v="44"/>
    <x v="0"/>
    <x v="0"/>
  </r>
  <r>
    <x v="45"/>
    <x v="1"/>
    <x v="15"/>
  </r>
  <r>
    <x v="46"/>
    <x v="0"/>
    <x v="30"/>
  </r>
  <r>
    <x v="47"/>
    <x v="0"/>
    <x v="24"/>
  </r>
  <r>
    <x v="48"/>
    <x v="1"/>
    <x v="0"/>
  </r>
  <r>
    <x v="49"/>
    <x v="0"/>
    <x v="13"/>
  </r>
  <r>
    <x v="50"/>
    <x v="0"/>
    <x v="9"/>
  </r>
  <r>
    <x v="51"/>
    <x v="1"/>
    <x v="11"/>
  </r>
  <r>
    <x v="52"/>
    <x v="1"/>
    <x v="31"/>
  </r>
  <r>
    <x v="53"/>
    <x v="0"/>
    <x v="25"/>
  </r>
  <r>
    <x v="54"/>
    <x v="1"/>
    <x v="30"/>
  </r>
  <r>
    <x v="55"/>
    <x v="1"/>
    <x v="11"/>
  </r>
  <r>
    <x v="56"/>
    <x v="0"/>
    <x v="12"/>
  </r>
  <r>
    <x v="57"/>
    <x v="0"/>
    <x v="6"/>
  </r>
  <r>
    <x v="58"/>
    <x v="0"/>
    <x v="28"/>
  </r>
  <r>
    <x v="59"/>
    <x v="1"/>
    <x v="27"/>
  </r>
  <r>
    <x v="60"/>
    <x v="1"/>
    <x v="1"/>
  </r>
  <r>
    <x v="61"/>
    <x v="0"/>
    <x v="0"/>
  </r>
  <r>
    <x v="62"/>
    <x v="0"/>
    <x v="15"/>
  </r>
  <r>
    <x v="63"/>
    <x v="1"/>
    <x v="30"/>
  </r>
  <r>
    <x v="64"/>
    <x v="1"/>
    <x v="29"/>
  </r>
  <r>
    <x v="65"/>
    <x v="1"/>
    <x v="19"/>
  </r>
  <r>
    <x v="66"/>
    <x v="0"/>
    <x v="20"/>
  </r>
  <r>
    <x v="67"/>
    <x v="0"/>
    <x v="21"/>
  </r>
  <r>
    <x v="68"/>
    <x v="1"/>
    <x v="22"/>
  </r>
  <r>
    <x v="69"/>
    <x v="0"/>
    <x v="23"/>
  </r>
  <r>
    <x v="70"/>
    <x v="0"/>
    <x v="28"/>
  </r>
  <r>
    <x v="71"/>
    <x v="1"/>
    <x v="30"/>
  </r>
  <r>
    <x v="72"/>
    <x v="1"/>
    <x v="26"/>
  </r>
  <r>
    <x v="73"/>
    <x v="0"/>
    <x v="25"/>
  </r>
  <r>
    <x v="74"/>
    <x v="0"/>
    <x v="32"/>
  </r>
  <r>
    <x v="75"/>
    <x v="0"/>
    <x v="13"/>
  </r>
  <r>
    <x v="76"/>
    <x v="1"/>
    <x v="22"/>
  </r>
  <r>
    <x v="77"/>
    <x v="1"/>
    <x v="5"/>
  </r>
  <r>
    <x v="78"/>
    <x v="0"/>
    <x v="16"/>
  </r>
  <r>
    <x v="79"/>
    <x v="1"/>
    <x v="33"/>
  </r>
  <r>
    <x v="80"/>
    <x v="1"/>
    <x v="17"/>
  </r>
  <r>
    <x v="81"/>
    <x v="0"/>
    <x v="7"/>
  </r>
  <r>
    <x v="82"/>
    <x v="0"/>
    <x v="24"/>
  </r>
  <r>
    <x v="83"/>
    <x v="0"/>
    <x v="24"/>
  </r>
  <r>
    <x v="84"/>
    <x v="0"/>
    <x v="17"/>
  </r>
  <r>
    <x v="85"/>
    <x v="0"/>
    <x v="24"/>
  </r>
  <r>
    <x v="86"/>
    <x v="0"/>
    <x v="26"/>
  </r>
  <r>
    <x v="87"/>
    <x v="0"/>
    <x v="0"/>
  </r>
  <r>
    <x v="88"/>
    <x v="1"/>
    <x v="15"/>
  </r>
  <r>
    <x v="89"/>
    <x v="1"/>
    <x v="30"/>
  </r>
  <r>
    <x v="90"/>
    <x v="0"/>
    <x v="24"/>
  </r>
  <r>
    <x v="91"/>
    <x v="0"/>
    <x v="34"/>
  </r>
  <r>
    <x v="92"/>
    <x v="1"/>
    <x v="25"/>
  </r>
  <r>
    <x v="93"/>
    <x v="1"/>
    <x v="26"/>
  </r>
  <r>
    <x v="94"/>
    <x v="0"/>
    <x v="27"/>
  </r>
  <r>
    <x v="95"/>
    <x v="0"/>
    <x v="28"/>
  </r>
  <r>
    <x v="96"/>
    <x v="1"/>
    <x v="3"/>
  </r>
  <r>
    <x v="97"/>
    <x v="1"/>
    <x v="23"/>
  </r>
  <r>
    <x v="98"/>
    <x v="0"/>
    <x v="23"/>
  </r>
  <r>
    <x v="99"/>
    <x v="0"/>
    <x v="28"/>
  </r>
  <r>
    <x v="100"/>
    <x v="1"/>
    <x v="23"/>
  </r>
  <r>
    <x v="101"/>
    <x v="1"/>
    <x v="8"/>
  </r>
  <r>
    <x v="102"/>
    <x v="0"/>
    <x v="20"/>
  </r>
  <r>
    <x v="103"/>
    <x v="1"/>
    <x v="21"/>
  </r>
  <r>
    <x v="104"/>
    <x v="1"/>
    <x v="22"/>
  </r>
  <r>
    <x v="105"/>
    <x v="0"/>
    <x v="23"/>
  </r>
  <r>
    <x v="106"/>
    <x v="1"/>
    <x v="0"/>
  </r>
  <r>
    <x v="107"/>
    <x v="1"/>
    <x v="7"/>
  </r>
  <r>
    <x v="108"/>
    <x v="0"/>
    <x v="8"/>
  </r>
  <r>
    <x v="109"/>
    <x v="1"/>
    <x v="9"/>
  </r>
  <r>
    <x v="110"/>
    <x v="0"/>
    <x v="10"/>
  </r>
  <r>
    <x v="111"/>
    <x v="1"/>
    <x v="11"/>
  </r>
  <r>
    <x v="112"/>
    <x v="0"/>
    <x v="12"/>
  </r>
  <r>
    <x v="113"/>
    <x v="0"/>
    <x v="12"/>
  </r>
  <r>
    <x v="114"/>
    <x v="0"/>
    <x v="10"/>
  </r>
  <r>
    <x v="115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:A2" firstHeaderRow="1" firstDataRow="1" firstDataCol="0"/>
  <pivotFields count="3">
    <pivotField dataField="1" numFmtId="2" showAll="0">
      <items count="117">
        <item x="20"/>
        <item x="22"/>
        <item x="78"/>
        <item x="104"/>
        <item x="28"/>
        <item x="74"/>
        <item x="56"/>
        <item x="10"/>
        <item x="59"/>
        <item x="0"/>
        <item x="90"/>
        <item x="14"/>
        <item x="66"/>
        <item x="64"/>
        <item x="19"/>
        <item x="111"/>
        <item x="39"/>
        <item x="51"/>
        <item x="72"/>
        <item x="6"/>
        <item x="42"/>
        <item x="31"/>
        <item x="79"/>
        <item x="102"/>
        <item x="88"/>
        <item x="73"/>
        <item x="33"/>
        <item x="80"/>
        <item x="69"/>
        <item x="16"/>
        <item x="58"/>
        <item x="103"/>
        <item x="71"/>
        <item x="26"/>
        <item x="77"/>
        <item x="68"/>
        <item x="4"/>
        <item x="37"/>
        <item x="36"/>
        <item x="8"/>
        <item x="96"/>
        <item x="2"/>
        <item x="92"/>
        <item x="115"/>
        <item x="47"/>
        <item x="99"/>
        <item x="67"/>
        <item x="91"/>
        <item x="49"/>
        <item x="3"/>
        <item x="21"/>
        <item x="9"/>
        <item x="1"/>
        <item x="24"/>
        <item x="17"/>
        <item x="34"/>
        <item x="15"/>
        <item x="46"/>
        <item x="48"/>
        <item x="89"/>
        <item x="52"/>
        <item x="55"/>
        <item x="94"/>
        <item x="12"/>
        <item x="97"/>
        <item x="30"/>
        <item x="60"/>
        <item x="25"/>
        <item x="100"/>
        <item x="95"/>
        <item x="112"/>
        <item x="53"/>
        <item x="101"/>
        <item x="38"/>
        <item x="109"/>
        <item x="18"/>
        <item x="23"/>
        <item x="83"/>
        <item x="50"/>
        <item x="110"/>
        <item x="85"/>
        <item x="29"/>
        <item x="32"/>
        <item x="45"/>
        <item x="27"/>
        <item x="106"/>
        <item x="44"/>
        <item x="7"/>
        <item x="70"/>
        <item x="114"/>
        <item x="57"/>
        <item x="108"/>
        <item x="41"/>
        <item x="81"/>
        <item x="13"/>
        <item x="11"/>
        <item x="93"/>
        <item x="82"/>
        <item x="76"/>
        <item x="63"/>
        <item x="75"/>
        <item x="5"/>
        <item x="54"/>
        <item x="105"/>
        <item x="35"/>
        <item x="86"/>
        <item x="62"/>
        <item x="43"/>
        <item x="98"/>
        <item x="40"/>
        <item x="107"/>
        <item x="65"/>
        <item x="61"/>
        <item x="113"/>
        <item x="87"/>
        <item x="84"/>
        <item t="default"/>
      </items>
    </pivotField>
    <pivotField showAll="0">
      <items count="3">
        <item x="0"/>
        <item x="1"/>
        <item t="default"/>
      </items>
    </pivotField>
    <pivotField showAll="0">
      <items count="36">
        <item x="32"/>
        <item sd="0" x="29"/>
        <item sd="0" x="14"/>
        <item sd="0" x="19"/>
        <item sd="0" x="2"/>
        <item x="9"/>
        <item sd="0" x="1"/>
        <item sd="0" x="8"/>
        <item sd="0" x="27"/>
        <item sd="0" x="26"/>
        <item sd="0" x="33"/>
        <item sd="0" x="31"/>
        <item sd="0" x="16"/>
        <item sd="0" x="21"/>
        <item sd="0" x="4"/>
        <item sd="0" x="11"/>
        <item sd="0" x="15"/>
        <item sd="0" x="20"/>
        <item sd="0" x="3"/>
        <item sd="0" x="10"/>
        <item sd="0" x="0"/>
        <item sd="0" x="7"/>
        <item sd="0" x="28"/>
        <item sd="0" x="34"/>
        <item sd="0" x="25"/>
        <item sd="0" x="17"/>
        <item sd="0" x="22"/>
        <item sd="0" x="5"/>
        <item sd="0" x="12"/>
        <item sd="0" x="30"/>
        <item sd="0" x="18"/>
        <item sd="0" x="23"/>
        <item sd="0" x="6"/>
        <item sd="0" x="13"/>
        <item sd="0" x="24"/>
        <item t="default" sd="0"/>
      </items>
    </pivotField>
  </pivotFields>
  <rowItems count="1">
    <i/>
  </rowItems>
  <colItems count="1">
    <i/>
  </colItems>
  <dataFields count="1">
    <dataField name="Suma de salario" fld="0" baseField="0" baseItem="0"/>
  </dataFields>
  <formats count="4">
    <format dxfId="0">
      <pivotArea field="0" type="button" dataOnly="0" labelOnly="1" outline="0"/>
    </format>
    <format dxfId="1">
      <pivotArea dataOnly="0" labelOnly="1" outline="0" axis="axisValues" fieldPosition="0"/>
    </format>
    <format dxfId="2">
      <pivotArea field="0" type="button" dataOnly="0" labelOnly="1" outline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workbookViewId="0">
      <selection activeCell="B10" sqref="B10"/>
    </sheetView>
  </sheetViews>
  <sheetFormatPr baseColWidth="10" defaultRowHeight="13" x14ac:dyDescent="0.15"/>
  <cols>
    <col min="2" max="3" width="10.83203125" style="11"/>
    <col min="4" max="5" width="10.83203125" style="5"/>
    <col min="6" max="6" width="16.33203125" customWidth="1"/>
    <col min="7" max="7" width="20" customWidth="1"/>
    <col min="8" max="8" width="18" customWidth="1"/>
    <col min="9" max="9" width="17.6640625" customWidth="1"/>
    <col min="10" max="11" width="12" customWidth="1"/>
    <col min="12" max="14" width="12" bestFit="1" customWidth="1"/>
    <col min="15" max="15" width="11" customWidth="1"/>
    <col min="16" max="16" width="7" customWidth="1"/>
    <col min="17" max="26" width="12" bestFit="1" customWidth="1"/>
    <col min="27" max="27" width="11" customWidth="1"/>
    <col min="28" max="32" width="12" bestFit="1" customWidth="1"/>
    <col min="33" max="33" width="11" customWidth="1"/>
    <col min="34" max="45" width="12" bestFit="1" customWidth="1"/>
    <col min="46" max="47" width="11" customWidth="1"/>
    <col min="48" max="54" width="12" bestFit="1" customWidth="1"/>
    <col min="55" max="55" width="11" customWidth="1"/>
    <col min="56" max="61" width="12" bestFit="1" customWidth="1"/>
    <col min="62" max="62" width="11" customWidth="1"/>
    <col min="63" max="68" width="12" bestFit="1" customWidth="1"/>
    <col min="69" max="69" width="10" customWidth="1"/>
    <col min="70" max="71" width="12" bestFit="1" customWidth="1"/>
    <col min="72" max="72" width="11" customWidth="1"/>
    <col min="73" max="80" width="12" bestFit="1" customWidth="1"/>
    <col min="81" max="81" width="11" customWidth="1"/>
    <col min="82" max="83" width="12" bestFit="1" customWidth="1"/>
    <col min="84" max="84" width="11" customWidth="1"/>
    <col min="85" max="88" width="12" bestFit="1" customWidth="1"/>
    <col min="89" max="90" width="11" customWidth="1"/>
    <col min="91" max="93" width="12" bestFit="1" customWidth="1"/>
    <col min="94" max="94" width="11" customWidth="1"/>
    <col min="95" max="106" width="12" bestFit="1" customWidth="1"/>
    <col min="107" max="107" width="11" customWidth="1"/>
    <col min="108" max="122" width="12" bestFit="1" customWidth="1"/>
    <col min="123" max="123" width="19" bestFit="1" customWidth="1"/>
    <col min="124" max="238" width="7.83203125" customWidth="1"/>
    <col min="239" max="239" width="17.5" bestFit="1" customWidth="1"/>
    <col min="240" max="261" width="6.5" customWidth="1"/>
    <col min="262" max="354" width="7.5" customWidth="1"/>
    <col min="355" max="355" width="25.33203125" bestFit="1" customWidth="1"/>
    <col min="356" max="356" width="24.33203125" bestFit="1" customWidth="1"/>
    <col min="357" max="357" width="22.83203125" bestFit="1" customWidth="1"/>
  </cols>
  <sheetData>
    <row r="1" spans="1:9" ht="14" thickBot="1" x14ac:dyDescent="0.2">
      <c r="B1" s="17"/>
      <c r="C1" s="17"/>
      <c r="D1" s="18"/>
      <c r="E1" s="18"/>
    </row>
    <row r="2" spans="1:9" ht="19" thickBot="1" x14ac:dyDescent="0.25">
      <c r="B2" s="49" t="s">
        <v>0</v>
      </c>
      <c r="C2" s="50"/>
      <c r="D2" s="50"/>
      <c r="E2" s="50"/>
      <c r="F2" s="50"/>
      <c r="G2" s="50"/>
      <c r="H2" s="51"/>
    </row>
    <row r="3" spans="1:9" ht="14" thickBot="1" x14ac:dyDescent="0.2"/>
    <row r="4" spans="1:9" ht="14" thickBot="1" x14ac:dyDescent="0.2">
      <c r="A4" t="s">
        <v>74</v>
      </c>
      <c r="B4" s="12" t="s">
        <v>1</v>
      </c>
      <c r="C4" s="14" t="s">
        <v>2</v>
      </c>
      <c r="D4" s="8" t="s">
        <v>12</v>
      </c>
      <c r="E4"/>
      <c r="F4" s="54" t="s">
        <v>24</v>
      </c>
      <c r="G4" s="55"/>
    </row>
    <row r="5" spans="1:9" x14ac:dyDescent="0.15">
      <c r="A5" s="5">
        <v>1</v>
      </c>
      <c r="B5" s="15">
        <v>782.12</v>
      </c>
      <c r="C5" s="22" t="s">
        <v>3</v>
      </c>
      <c r="D5" s="25">
        <v>45</v>
      </c>
      <c r="E5" s="21"/>
    </row>
    <row r="6" spans="1:9" x14ac:dyDescent="0.15">
      <c r="A6" s="5">
        <v>2</v>
      </c>
      <c r="B6" s="10">
        <v>1346.2674430149896</v>
      </c>
      <c r="C6" s="23" t="s">
        <v>3</v>
      </c>
      <c r="D6" s="26">
        <v>30</v>
      </c>
      <c r="E6" s="21"/>
    </row>
    <row r="7" spans="1:9" x14ac:dyDescent="0.15">
      <c r="A7" s="5">
        <v>3</v>
      </c>
      <c r="B7" s="10">
        <v>1256.7636872930532</v>
      </c>
      <c r="C7" s="23" t="s">
        <v>4</v>
      </c>
      <c r="D7" s="26">
        <v>28</v>
      </c>
      <c r="E7" s="21"/>
    </row>
    <row r="8" spans="1:9" x14ac:dyDescent="0.15">
      <c r="A8" s="5">
        <v>4</v>
      </c>
      <c r="B8" s="10">
        <v>1329.402836717999</v>
      </c>
      <c r="C8" s="23" t="s">
        <v>3</v>
      </c>
      <c r="D8" s="26">
        <v>43</v>
      </c>
      <c r="E8" s="21"/>
    </row>
    <row r="9" spans="1:9" x14ac:dyDescent="0.15">
      <c r="A9" s="5">
        <v>5</v>
      </c>
      <c r="B9" s="10">
        <v>1178.0154582021385</v>
      </c>
      <c r="C9" s="23" t="s">
        <v>3</v>
      </c>
      <c r="D9" s="26">
        <v>39</v>
      </c>
      <c r="E9" s="21"/>
      <c r="F9" s="35"/>
      <c r="G9" s="36"/>
      <c r="H9" s="36"/>
      <c r="I9" s="36"/>
    </row>
    <row r="10" spans="1:9" x14ac:dyDescent="0.15">
      <c r="A10" s="5">
        <v>6</v>
      </c>
      <c r="B10" s="10">
        <v>1937.1609353992585</v>
      </c>
      <c r="C10" s="23" t="s">
        <v>3</v>
      </c>
      <c r="D10" s="26">
        <v>52</v>
      </c>
      <c r="E10" s="21"/>
      <c r="F10" s="35"/>
      <c r="G10" s="36"/>
      <c r="H10" s="36"/>
      <c r="I10" s="36"/>
    </row>
    <row r="11" spans="1:9" x14ac:dyDescent="0.15">
      <c r="A11" s="5">
        <v>7</v>
      </c>
      <c r="B11" s="10">
        <v>941.74662387414219</v>
      </c>
      <c r="C11" s="23" t="s">
        <v>4</v>
      </c>
      <c r="D11" s="26">
        <v>57</v>
      </c>
      <c r="E11" s="21"/>
      <c r="F11" s="35"/>
      <c r="G11" s="36"/>
      <c r="H11" s="36"/>
      <c r="I11" s="36"/>
    </row>
    <row r="12" spans="1:9" x14ac:dyDescent="0.15">
      <c r="A12" s="5">
        <v>8</v>
      </c>
      <c r="B12" s="10">
        <v>1613.4020503632232</v>
      </c>
      <c r="C12" s="23" t="s">
        <v>3</v>
      </c>
      <c r="D12" s="26">
        <v>46</v>
      </c>
      <c r="E12" s="21"/>
    </row>
    <row r="13" spans="1:9" x14ac:dyDescent="0.15">
      <c r="A13" s="5">
        <v>9</v>
      </c>
      <c r="B13" s="10">
        <v>1215.0753097671286</v>
      </c>
      <c r="C13" s="23" t="s">
        <v>4</v>
      </c>
      <c r="D13" s="26">
        <v>31</v>
      </c>
      <c r="E13" s="21"/>
    </row>
    <row r="14" spans="1:9" x14ac:dyDescent="0.15">
      <c r="A14" s="5">
        <v>10</v>
      </c>
      <c r="B14" s="10">
        <v>1337.5393713834105</v>
      </c>
      <c r="C14" s="23" t="s">
        <v>4</v>
      </c>
      <c r="D14" s="26">
        <v>29</v>
      </c>
      <c r="E14" s="21"/>
    </row>
    <row r="15" spans="1:9" x14ac:dyDescent="0.15">
      <c r="A15" s="5">
        <v>11</v>
      </c>
      <c r="B15" s="10">
        <v>739.09361266690644</v>
      </c>
      <c r="C15" s="23" t="s">
        <v>3</v>
      </c>
      <c r="D15" s="27">
        <v>44</v>
      </c>
      <c r="E15"/>
    </row>
    <row r="16" spans="1:9" x14ac:dyDescent="0.15">
      <c r="A16" s="5">
        <v>12</v>
      </c>
      <c r="B16" s="10">
        <v>1766.57164351398</v>
      </c>
      <c r="C16" s="23" t="s">
        <v>3</v>
      </c>
      <c r="D16" s="27">
        <v>40</v>
      </c>
      <c r="E16"/>
    </row>
    <row r="17" spans="1:7" x14ac:dyDescent="0.15">
      <c r="A17" s="5">
        <v>13</v>
      </c>
      <c r="B17" s="10">
        <v>1425.8250539536421</v>
      </c>
      <c r="C17" s="23" t="s">
        <v>3</v>
      </c>
      <c r="D17" s="27">
        <v>53</v>
      </c>
      <c r="E17"/>
    </row>
    <row r="18" spans="1:7" x14ac:dyDescent="0.15">
      <c r="A18" s="5">
        <v>14</v>
      </c>
      <c r="B18" s="10">
        <v>1757.0476058749355</v>
      </c>
      <c r="C18" s="23" t="s">
        <v>3</v>
      </c>
      <c r="D18" s="27">
        <v>58</v>
      </c>
      <c r="E18"/>
    </row>
    <row r="19" spans="1:7" x14ac:dyDescent="0.15">
      <c r="A19" s="5">
        <v>15</v>
      </c>
      <c r="B19" s="10">
        <v>799.06093678152001</v>
      </c>
      <c r="C19" s="23" t="s">
        <v>4</v>
      </c>
      <c r="D19" s="27">
        <v>26</v>
      </c>
      <c r="E19"/>
    </row>
    <row r="20" spans="1:7" x14ac:dyDescent="0.15">
      <c r="A20" s="5">
        <v>16</v>
      </c>
      <c r="B20" s="10">
        <v>1357.5055274496126</v>
      </c>
      <c r="C20" s="23" t="s">
        <v>3</v>
      </c>
      <c r="D20" s="27">
        <v>41</v>
      </c>
      <c r="E20"/>
    </row>
    <row r="21" spans="1:7" x14ac:dyDescent="0.15">
      <c r="A21" s="5">
        <v>17</v>
      </c>
      <c r="B21" s="10">
        <v>1101.2212914334668</v>
      </c>
      <c r="C21" s="23" t="s">
        <v>3</v>
      </c>
      <c r="D21" s="27">
        <v>37</v>
      </c>
      <c r="E21"/>
    </row>
    <row r="22" spans="1:7" x14ac:dyDescent="0.15">
      <c r="A22" s="5">
        <v>18</v>
      </c>
      <c r="B22" s="10">
        <v>1350.7679418443895</v>
      </c>
      <c r="C22" s="23" t="s">
        <v>4</v>
      </c>
      <c r="D22" s="27">
        <v>50</v>
      </c>
      <c r="E22"/>
    </row>
    <row r="23" spans="1:7" x14ac:dyDescent="0.15">
      <c r="A23" s="5">
        <v>19</v>
      </c>
      <c r="B23" s="10">
        <v>1523.8883948125851</v>
      </c>
      <c r="C23" s="23" t="s">
        <v>3</v>
      </c>
      <c r="D23" s="27">
        <v>55</v>
      </c>
      <c r="E23"/>
    </row>
    <row r="24" spans="1:7" x14ac:dyDescent="0.15">
      <c r="A24" s="5">
        <v>20</v>
      </c>
      <c r="B24" s="10">
        <v>882.52863813903059</v>
      </c>
      <c r="C24" s="23" t="s">
        <v>3</v>
      </c>
      <c r="D24" s="27">
        <v>44</v>
      </c>
      <c r="E24"/>
    </row>
    <row r="25" spans="1:7" x14ac:dyDescent="0.15">
      <c r="A25" s="5">
        <v>21</v>
      </c>
      <c r="B25" s="10">
        <v>626.13203677079787</v>
      </c>
      <c r="C25" s="23" t="s">
        <v>4</v>
      </c>
      <c r="D25" s="27">
        <v>29</v>
      </c>
      <c r="E25"/>
    </row>
    <row r="26" spans="1:7" x14ac:dyDescent="0.15">
      <c r="A26" s="5">
        <v>22</v>
      </c>
      <c r="B26" s="10">
        <v>1335.3637044897514</v>
      </c>
      <c r="C26" s="23" t="s">
        <v>4</v>
      </c>
      <c r="D26" s="27">
        <v>27</v>
      </c>
      <c r="E26"/>
    </row>
    <row r="27" spans="1:7" x14ac:dyDescent="0.15">
      <c r="A27" s="5">
        <v>23</v>
      </c>
      <c r="B27" s="10">
        <v>628.31287483141523</v>
      </c>
      <c r="C27" s="23" t="s">
        <v>3</v>
      </c>
      <c r="D27" s="27">
        <v>42</v>
      </c>
      <c r="E27"/>
    </row>
    <row r="28" spans="1:7" x14ac:dyDescent="0.15">
      <c r="A28" s="5">
        <v>24</v>
      </c>
      <c r="B28" s="10">
        <v>1526.86740644307</v>
      </c>
      <c r="C28" s="23" t="s">
        <v>4</v>
      </c>
      <c r="D28" s="27">
        <v>38</v>
      </c>
      <c r="E28"/>
    </row>
    <row r="29" spans="1:7" ht="14" thickBot="1" x14ac:dyDescent="0.2">
      <c r="A29" s="5">
        <v>25</v>
      </c>
      <c r="B29" s="10">
        <v>1348.0763078878451</v>
      </c>
      <c r="C29" s="23" t="s">
        <v>3</v>
      </c>
      <c r="D29" s="27">
        <v>51</v>
      </c>
      <c r="E29"/>
    </row>
    <row r="30" spans="1:7" x14ac:dyDescent="0.15">
      <c r="A30" s="5">
        <v>26</v>
      </c>
      <c r="B30" s="10">
        <v>1450.6572253334307</v>
      </c>
      <c r="C30" s="23" t="s">
        <v>4</v>
      </c>
      <c r="D30" s="27">
        <v>56</v>
      </c>
      <c r="E30"/>
      <c r="F30" s="7" t="s">
        <v>7</v>
      </c>
      <c r="G30" s="9">
        <v>0.95</v>
      </c>
    </row>
    <row r="31" spans="1:7" ht="14" thickBot="1" x14ac:dyDescent="0.2">
      <c r="A31" s="5">
        <v>27</v>
      </c>
      <c r="B31" s="10">
        <v>1161.15265593851</v>
      </c>
      <c r="C31" s="23" t="s">
        <v>4</v>
      </c>
      <c r="D31" s="27">
        <v>42</v>
      </c>
      <c r="E31"/>
      <c r="F31" s="19" t="s">
        <v>11</v>
      </c>
      <c r="G31" s="20"/>
    </row>
    <row r="32" spans="1:7" ht="14" thickBot="1" x14ac:dyDescent="0.2">
      <c r="A32" s="5">
        <v>28</v>
      </c>
      <c r="B32" s="10">
        <v>1595.2030149728</v>
      </c>
      <c r="C32" s="23" t="s">
        <v>3</v>
      </c>
      <c r="D32" s="27">
        <v>55</v>
      </c>
      <c r="E32"/>
      <c r="G32" s="6"/>
    </row>
    <row r="33" spans="1:9" ht="19" thickBot="1" x14ac:dyDescent="0.25">
      <c r="A33" s="5">
        <v>29</v>
      </c>
      <c r="B33" s="10">
        <v>678.46539427818152</v>
      </c>
      <c r="C33" s="23" t="s">
        <v>4</v>
      </c>
      <c r="D33" s="27">
        <v>59</v>
      </c>
      <c r="E33"/>
      <c r="F33" s="56" t="s">
        <v>10</v>
      </c>
      <c r="G33" s="57"/>
      <c r="H33" s="58"/>
    </row>
    <row r="34" spans="1:9" x14ac:dyDescent="0.15">
      <c r="A34" s="5">
        <v>30</v>
      </c>
      <c r="B34" s="10">
        <v>1580.3992205612735</v>
      </c>
      <c r="C34" s="23" t="s">
        <v>3</v>
      </c>
      <c r="D34" s="27">
        <v>49</v>
      </c>
      <c r="E34"/>
      <c r="F34" s="1" t="s">
        <v>16</v>
      </c>
      <c r="G34" s="1" t="s">
        <v>13</v>
      </c>
      <c r="H34" s="1" t="s">
        <v>15</v>
      </c>
    </row>
    <row r="35" spans="1:9" x14ac:dyDescent="0.15">
      <c r="A35" s="5">
        <v>31</v>
      </c>
      <c r="B35" s="10">
        <v>1446.5999096785035</v>
      </c>
      <c r="C35" s="23" t="s">
        <v>3</v>
      </c>
      <c r="D35" s="27">
        <v>34</v>
      </c>
      <c r="E35"/>
      <c r="F35" s="1" t="s">
        <v>5</v>
      </c>
      <c r="G35" s="4"/>
      <c r="H35" s="4"/>
    </row>
    <row r="36" spans="1:9" x14ac:dyDescent="0.15">
      <c r="A36" s="5">
        <v>32</v>
      </c>
      <c r="B36" s="10">
        <v>985.83158991890491</v>
      </c>
      <c r="C36" s="23" t="s">
        <v>4</v>
      </c>
      <c r="D36" s="27">
        <v>32</v>
      </c>
      <c r="E36"/>
      <c r="F36" s="1" t="s">
        <v>6</v>
      </c>
      <c r="G36" s="4"/>
      <c r="H36" s="4"/>
    </row>
    <row r="37" spans="1:9" x14ac:dyDescent="0.15">
      <c r="A37" s="5">
        <v>33</v>
      </c>
      <c r="B37" s="10">
        <v>1586.5154903297207</v>
      </c>
      <c r="C37" s="23" t="s">
        <v>4</v>
      </c>
      <c r="D37" s="27">
        <v>47</v>
      </c>
      <c r="E37"/>
      <c r="F37" s="1" t="s">
        <v>36</v>
      </c>
      <c r="G37" s="4"/>
      <c r="H37" s="4"/>
    </row>
    <row r="38" spans="1:9" x14ac:dyDescent="0.15">
      <c r="A38" s="5">
        <v>34</v>
      </c>
      <c r="B38" s="10">
        <v>1079.0937296618904</v>
      </c>
      <c r="C38" s="23" t="s">
        <v>3</v>
      </c>
      <c r="D38" s="27">
        <v>43</v>
      </c>
      <c r="E38"/>
      <c r="F38" s="1"/>
      <c r="G38" s="6"/>
    </row>
    <row r="39" spans="1:9" x14ac:dyDescent="0.15">
      <c r="A39" s="5">
        <v>35</v>
      </c>
      <c r="B39" s="10">
        <v>1354.3834098715934</v>
      </c>
      <c r="C39" s="23" t="s">
        <v>4</v>
      </c>
      <c r="D39" s="27">
        <v>56</v>
      </c>
      <c r="E39"/>
      <c r="F39" s="1"/>
      <c r="G39" s="2" t="s">
        <v>8</v>
      </c>
      <c r="H39" s="2" t="s">
        <v>9</v>
      </c>
    </row>
    <row r="40" spans="1:9" x14ac:dyDescent="0.15">
      <c r="A40" s="5">
        <v>36</v>
      </c>
      <c r="B40" s="10">
        <v>2054.3759154488293</v>
      </c>
      <c r="C40" s="23" t="s">
        <v>4</v>
      </c>
      <c r="D40" s="27">
        <v>58</v>
      </c>
      <c r="E40"/>
      <c r="F40" s="1" t="s">
        <v>5</v>
      </c>
      <c r="G40" s="4"/>
      <c r="H40" s="4"/>
    </row>
    <row r="41" spans="1:9" x14ac:dyDescent="0.15">
      <c r="A41" s="5">
        <v>37</v>
      </c>
      <c r="B41" s="10">
        <v>1206.826187543496</v>
      </c>
      <c r="C41" s="23" t="s">
        <v>4</v>
      </c>
      <c r="D41" s="27">
        <v>29</v>
      </c>
      <c r="E41"/>
      <c r="F41" s="1" t="s">
        <v>6</v>
      </c>
      <c r="G41" s="4"/>
      <c r="H41" s="4"/>
    </row>
    <row r="42" spans="1:9" x14ac:dyDescent="0.15">
      <c r="A42" s="5">
        <v>38</v>
      </c>
      <c r="B42" s="10">
        <v>1185.1410019027849</v>
      </c>
      <c r="C42" s="23" t="s">
        <v>3</v>
      </c>
      <c r="D42" s="27">
        <v>44</v>
      </c>
      <c r="E42"/>
      <c r="F42" s="1" t="s">
        <v>36</v>
      </c>
      <c r="G42" s="4"/>
      <c r="H42" s="4"/>
    </row>
    <row r="43" spans="1:9" x14ac:dyDescent="0.15">
      <c r="A43" s="5">
        <v>39</v>
      </c>
      <c r="B43" s="10">
        <v>1482.9086944419396</v>
      </c>
      <c r="C43" s="23" t="s">
        <v>3</v>
      </c>
      <c r="D43" s="27">
        <v>40</v>
      </c>
      <c r="E43"/>
      <c r="F43" s="1"/>
      <c r="G43" s="4"/>
      <c r="H43" s="4"/>
    </row>
    <row r="44" spans="1:9" ht="14" thickBot="1" x14ac:dyDescent="0.2">
      <c r="A44" s="5">
        <v>40</v>
      </c>
      <c r="B44" s="10">
        <v>923.13792175747301</v>
      </c>
      <c r="C44" s="23" t="s">
        <v>4</v>
      </c>
      <c r="D44" s="27">
        <v>22</v>
      </c>
      <c r="E44"/>
      <c r="G44" s="6"/>
      <c r="H44" s="4"/>
    </row>
    <row r="45" spans="1:9" ht="19" thickBot="1" x14ac:dyDescent="0.25">
      <c r="A45" s="5">
        <v>41</v>
      </c>
      <c r="B45" s="10">
        <v>2309.8400721751723</v>
      </c>
      <c r="C45" s="23" t="s">
        <v>4</v>
      </c>
      <c r="D45" s="27">
        <v>58</v>
      </c>
      <c r="E45"/>
      <c r="F45" s="56" t="s">
        <v>38</v>
      </c>
      <c r="G45" s="57"/>
      <c r="H45" s="57"/>
      <c r="I45" s="58"/>
    </row>
    <row r="46" spans="1:9" x14ac:dyDescent="0.15">
      <c r="A46" s="5">
        <v>42</v>
      </c>
      <c r="B46" s="10">
        <v>1718.5337256085079</v>
      </c>
      <c r="C46" s="23" t="s">
        <v>4</v>
      </c>
      <c r="D46" s="27">
        <v>47</v>
      </c>
      <c r="E46"/>
      <c r="F46" s="1" t="s">
        <v>16</v>
      </c>
      <c r="G46" s="1" t="s">
        <v>17</v>
      </c>
      <c r="H46" s="1" t="s">
        <v>18</v>
      </c>
      <c r="I46" s="4"/>
    </row>
    <row r="47" spans="1:9" x14ac:dyDescent="0.15">
      <c r="A47" s="5">
        <v>43</v>
      </c>
      <c r="B47" s="10">
        <v>945.67951198617106</v>
      </c>
      <c r="C47" s="23" t="s">
        <v>3</v>
      </c>
      <c r="D47" s="27">
        <v>32</v>
      </c>
      <c r="E47"/>
      <c r="F47" s="1" t="s">
        <v>5</v>
      </c>
      <c r="G47" s="4"/>
      <c r="H47" s="4"/>
      <c r="I47" s="4"/>
    </row>
    <row r="48" spans="1:9" x14ac:dyDescent="0.15">
      <c r="A48" s="5">
        <v>44</v>
      </c>
      <c r="B48" s="10">
        <v>2093.8861078452492</v>
      </c>
      <c r="C48" s="23" t="s">
        <v>4</v>
      </c>
      <c r="D48" s="27">
        <v>30</v>
      </c>
      <c r="E48"/>
      <c r="F48" s="1" t="s">
        <v>6</v>
      </c>
      <c r="G48" s="4"/>
      <c r="H48" s="4"/>
      <c r="I48" s="4"/>
    </row>
    <row r="49" spans="1:10" x14ac:dyDescent="0.15">
      <c r="A49" s="5">
        <v>45</v>
      </c>
      <c r="B49" s="10">
        <v>1604.8476750976392</v>
      </c>
      <c r="C49" s="23" t="s">
        <v>3</v>
      </c>
      <c r="D49" s="27">
        <v>45</v>
      </c>
      <c r="E49"/>
      <c r="F49" s="1" t="s">
        <v>36</v>
      </c>
      <c r="G49" s="4"/>
      <c r="H49" s="4"/>
      <c r="I49" s="4"/>
    </row>
    <row r="50" spans="1:10" x14ac:dyDescent="0.15">
      <c r="A50" s="5">
        <v>46</v>
      </c>
      <c r="B50" s="10">
        <v>1589.6416101540717</v>
      </c>
      <c r="C50" s="23" t="s">
        <v>4</v>
      </c>
      <c r="D50" s="27">
        <v>41</v>
      </c>
      <c r="E50"/>
      <c r="F50" s="1"/>
      <c r="G50" s="52" t="s">
        <v>26</v>
      </c>
      <c r="H50" s="52"/>
      <c r="I50" s="53" t="s">
        <v>27</v>
      </c>
      <c r="J50" s="53"/>
    </row>
    <row r="51" spans="1:10" x14ac:dyDescent="0.15">
      <c r="A51" s="5">
        <v>47</v>
      </c>
      <c r="B51" s="10">
        <v>1359.830216682358</v>
      </c>
      <c r="C51" s="23" t="s">
        <v>3</v>
      </c>
      <c r="D51" s="27">
        <v>54</v>
      </c>
      <c r="E51"/>
      <c r="F51" s="1"/>
      <c r="G51" s="1" t="s">
        <v>8</v>
      </c>
      <c r="H51" s="1" t="s">
        <v>9</v>
      </c>
      <c r="I51" s="2" t="s">
        <v>25</v>
      </c>
      <c r="J51" s="37" t="s">
        <v>9</v>
      </c>
    </row>
    <row r="52" spans="1:10" x14ac:dyDescent="0.15">
      <c r="A52" s="5">
        <v>48</v>
      </c>
      <c r="B52" s="10">
        <v>1310.9174139444242</v>
      </c>
      <c r="C52" s="23" t="s">
        <v>3</v>
      </c>
      <c r="D52" s="27">
        <v>59</v>
      </c>
      <c r="E52"/>
      <c r="F52" s="1" t="s">
        <v>5</v>
      </c>
      <c r="G52" s="4"/>
      <c r="H52" s="4"/>
      <c r="I52" s="4"/>
      <c r="J52" s="4"/>
    </row>
    <row r="53" spans="1:10" x14ac:dyDescent="0.15">
      <c r="A53" s="5">
        <v>49</v>
      </c>
      <c r="B53" s="10">
        <v>1374.6402864292775</v>
      </c>
      <c r="C53" s="23" t="s">
        <v>4</v>
      </c>
      <c r="D53" s="27">
        <v>45</v>
      </c>
      <c r="E53"/>
      <c r="F53" s="1" t="s">
        <v>6</v>
      </c>
      <c r="G53" s="4"/>
      <c r="H53" s="4"/>
      <c r="I53" s="4"/>
      <c r="J53" s="4"/>
    </row>
    <row r="54" spans="1:10" x14ac:dyDescent="0.15">
      <c r="A54" s="5">
        <v>50</v>
      </c>
      <c r="B54" s="10">
        <v>1329.28159029067</v>
      </c>
      <c r="C54" s="23" t="s">
        <v>3</v>
      </c>
      <c r="D54" s="27">
        <v>58</v>
      </c>
      <c r="E54"/>
      <c r="F54" s="1" t="s">
        <v>36</v>
      </c>
      <c r="G54" s="4"/>
      <c r="H54" s="4"/>
      <c r="I54" s="4"/>
      <c r="J54" s="4"/>
    </row>
    <row r="55" spans="1:10" x14ac:dyDescent="0.15">
      <c r="A55" s="5">
        <v>51</v>
      </c>
      <c r="B55" s="10">
        <v>1536.0177721686071</v>
      </c>
      <c r="C55" s="23" t="s">
        <v>3</v>
      </c>
      <c r="D55" s="27">
        <v>29</v>
      </c>
      <c r="E55"/>
      <c r="F55" s="1"/>
      <c r="G55" s="4"/>
    </row>
    <row r="56" spans="1:10" ht="14" thickBot="1" x14ac:dyDescent="0.2">
      <c r="A56" s="5">
        <v>52</v>
      </c>
      <c r="B56" s="10">
        <v>924.85024390673937</v>
      </c>
      <c r="C56" s="23" t="s">
        <v>4</v>
      </c>
      <c r="D56" s="27">
        <v>40</v>
      </c>
      <c r="E56"/>
      <c r="G56" s="6"/>
    </row>
    <row r="57" spans="1:10" ht="19" thickBot="1" x14ac:dyDescent="0.25">
      <c r="A57" s="5">
        <v>53</v>
      </c>
      <c r="B57" s="10">
        <v>1380.2396734820481</v>
      </c>
      <c r="C57" s="23" t="s">
        <v>4</v>
      </c>
      <c r="D57" s="27">
        <v>36</v>
      </c>
      <c r="E57"/>
      <c r="F57" s="56" t="s">
        <v>21</v>
      </c>
      <c r="G57" s="57"/>
      <c r="H57" s="57"/>
      <c r="I57" s="58"/>
    </row>
    <row r="58" spans="1:10" x14ac:dyDescent="0.15">
      <c r="A58" s="5">
        <v>54</v>
      </c>
      <c r="B58" s="10">
        <v>1462.0329957540591</v>
      </c>
      <c r="C58" s="23" t="s">
        <v>3</v>
      </c>
      <c r="D58" s="27">
        <v>49</v>
      </c>
      <c r="E58"/>
      <c r="F58" s="1"/>
      <c r="G58" s="3"/>
    </row>
    <row r="59" spans="1:10" x14ac:dyDescent="0.15">
      <c r="A59" s="5">
        <v>55</v>
      </c>
      <c r="B59" s="10">
        <v>1949.1895354622648</v>
      </c>
      <c r="C59" s="23" t="s">
        <v>4</v>
      </c>
      <c r="D59" s="27">
        <v>54</v>
      </c>
      <c r="E59"/>
      <c r="F59" s="1" t="s">
        <v>19</v>
      </c>
      <c r="G59" s="3"/>
      <c r="H59" s="3"/>
    </row>
    <row r="60" spans="1:10" x14ac:dyDescent="0.15">
      <c r="A60" s="5">
        <v>56</v>
      </c>
      <c r="B60" s="10">
        <v>1415.824691608105</v>
      </c>
      <c r="C60" s="23" t="s">
        <v>4</v>
      </c>
      <c r="D60" s="27">
        <v>40</v>
      </c>
      <c r="E60"/>
      <c r="F60" s="1" t="s">
        <v>37</v>
      </c>
      <c r="G60" s="3"/>
      <c r="H60" s="3"/>
    </row>
    <row r="61" spans="1:10" x14ac:dyDescent="0.15">
      <c r="A61" s="5">
        <v>57</v>
      </c>
      <c r="B61" s="10">
        <v>734.773212554883</v>
      </c>
      <c r="C61" s="23" t="s">
        <v>3</v>
      </c>
      <c r="D61" s="27">
        <v>53</v>
      </c>
      <c r="E61"/>
      <c r="F61" s="1"/>
      <c r="G61" s="3"/>
    </row>
    <row r="62" spans="1:10" x14ac:dyDescent="0.15">
      <c r="A62" s="5">
        <v>58</v>
      </c>
      <c r="B62" s="10">
        <v>1699.8916439723976</v>
      </c>
      <c r="C62" s="23" t="s">
        <v>3</v>
      </c>
      <c r="D62" s="27">
        <v>57</v>
      </c>
      <c r="E62"/>
      <c r="F62" s="1" t="s">
        <v>40</v>
      </c>
      <c r="G62" s="3"/>
      <c r="H62" s="3"/>
    </row>
    <row r="63" spans="1:10" x14ac:dyDescent="0.15">
      <c r="A63" s="5">
        <v>59</v>
      </c>
      <c r="B63" s="10">
        <v>1103.1316180061888</v>
      </c>
      <c r="C63" s="23" t="s">
        <v>3</v>
      </c>
      <c r="D63" s="27">
        <v>47</v>
      </c>
      <c r="E63"/>
      <c r="F63" s="1"/>
      <c r="G63" s="3"/>
      <c r="H63" s="3"/>
    </row>
    <row r="64" spans="1:10" x14ac:dyDescent="0.15">
      <c r="A64" s="5">
        <v>60</v>
      </c>
      <c r="B64" s="10">
        <v>776.96096301803334</v>
      </c>
      <c r="C64" s="23" t="s">
        <v>4</v>
      </c>
      <c r="D64" s="27">
        <v>32</v>
      </c>
      <c r="E64"/>
      <c r="F64" s="1"/>
      <c r="G64" s="3"/>
      <c r="H64" s="3"/>
    </row>
    <row r="65" spans="1:9" x14ac:dyDescent="0.15">
      <c r="A65" s="5">
        <v>61</v>
      </c>
      <c r="B65" s="10">
        <v>1450.1270920253221</v>
      </c>
      <c r="C65" s="23" t="s">
        <v>4</v>
      </c>
      <c r="D65" s="27">
        <v>30</v>
      </c>
      <c r="E65"/>
      <c r="G65" s="2" t="s">
        <v>8</v>
      </c>
      <c r="H65" s="2" t="s">
        <v>9</v>
      </c>
    </row>
    <row r="66" spans="1:9" x14ac:dyDescent="0.15">
      <c r="A66" s="5">
        <v>62</v>
      </c>
      <c r="B66" s="10">
        <v>2607.3248089734407</v>
      </c>
      <c r="C66" s="23" t="s">
        <v>3</v>
      </c>
      <c r="D66" s="27">
        <v>45</v>
      </c>
      <c r="E66"/>
      <c r="F66" s="1" t="s">
        <v>14</v>
      </c>
      <c r="G66" s="3"/>
      <c r="H66" s="3"/>
    </row>
    <row r="67" spans="1:9" x14ac:dyDescent="0.15">
      <c r="A67" s="5">
        <v>63</v>
      </c>
      <c r="B67" s="10">
        <v>2090.1623992125992</v>
      </c>
      <c r="C67" s="23" t="s">
        <v>3</v>
      </c>
      <c r="D67" s="27">
        <v>41</v>
      </c>
      <c r="E67"/>
    </row>
    <row r="68" spans="1:9" ht="14" thickBot="1" x14ac:dyDescent="0.2">
      <c r="A68" s="5">
        <v>64</v>
      </c>
      <c r="B68" s="10">
        <v>1852.8709065073167</v>
      </c>
      <c r="C68" s="23" t="s">
        <v>4</v>
      </c>
      <c r="D68" s="27">
        <v>54</v>
      </c>
      <c r="E68"/>
    </row>
    <row r="69" spans="1:9" ht="19" thickBot="1" x14ac:dyDescent="0.25">
      <c r="A69" s="5">
        <v>65</v>
      </c>
      <c r="B69" s="10">
        <v>811.43096568863575</v>
      </c>
      <c r="C69" s="23" t="s">
        <v>4</v>
      </c>
      <c r="D69" s="27">
        <v>22</v>
      </c>
      <c r="E69"/>
      <c r="F69" s="56" t="s">
        <v>39</v>
      </c>
      <c r="G69" s="57"/>
      <c r="H69" s="57"/>
      <c r="I69" s="58"/>
    </row>
    <row r="70" spans="1:9" x14ac:dyDescent="0.15">
      <c r="A70" s="5">
        <v>66</v>
      </c>
      <c r="B70" s="10">
        <v>2431.0030349272497</v>
      </c>
      <c r="C70" s="23" t="s">
        <v>4</v>
      </c>
      <c r="D70" s="27">
        <v>27</v>
      </c>
      <c r="E70"/>
      <c r="F70" s="1"/>
      <c r="G70" s="3"/>
    </row>
    <row r="71" spans="1:9" x14ac:dyDescent="0.15">
      <c r="A71" s="5">
        <v>67</v>
      </c>
      <c r="B71" s="10">
        <v>800.94053562625413</v>
      </c>
      <c r="C71" s="23" t="s">
        <v>3</v>
      </c>
      <c r="D71" s="27">
        <v>42</v>
      </c>
      <c r="E71"/>
      <c r="F71" s="1" t="s">
        <v>23</v>
      </c>
      <c r="G71" s="16"/>
    </row>
    <row r="72" spans="1:9" x14ac:dyDescent="0.15">
      <c r="A72" s="5">
        <v>68</v>
      </c>
      <c r="B72" s="10">
        <v>1326.5936326740541</v>
      </c>
      <c r="C72" s="23" t="s">
        <v>3</v>
      </c>
      <c r="D72" s="27">
        <v>38</v>
      </c>
      <c r="E72"/>
      <c r="F72" s="1" t="s">
        <v>22</v>
      </c>
      <c r="G72" s="3"/>
      <c r="H72" s="3"/>
    </row>
    <row r="73" spans="1:9" x14ac:dyDescent="0.15">
      <c r="A73" s="5">
        <v>69</v>
      </c>
      <c r="B73" s="10">
        <v>1164.6009252076458</v>
      </c>
      <c r="C73" s="23" t="s">
        <v>4</v>
      </c>
      <c r="D73" s="27">
        <v>51</v>
      </c>
      <c r="E73"/>
      <c r="F73" s="1" t="s">
        <v>20</v>
      </c>
      <c r="G73" s="3"/>
      <c r="H73" s="3"/>
    </row>
    <row r="74" spans="1:9" x14ac:dyDescent="0.15">
      <c r="A74" s="5">
        <v>70</v>
      </c>
      <c r="B74" s="10">
        <v>1092.3690723663406</v>
      </c>
      <c r="C74" s="23" t="s">
        <v>3</v>
      </c>
      <c r="D74" s="27">
        <v>56</v>
      </c>
      <c r="E74"/>
      <c r="F74" s="1"/>
      <c r="G74" s="3"/>
    </row>
    <row r="75" spans="1:9" x14ac:dyDescent="0.15">
      <c r="A75" s="5">
        <v>71</v>
      </c>
      <c r="B75" s="10">
        <v>1637.6946784293748</v>
      </c>
      <c r="C75" s="23" t="s">
        <v>3</v>
      </c>
      <c r="D75" s="27">
        <v>47</v>
      </c>
      <c r="E75"/>
      <c r="F75" s="1" t="s">
        <v>40</v>
      </c>
      <c r="G75" s="3"/>
      <c r="H75" s="3"/>
    </row>
    <row r="76" spans="1:9" x14ac:dyDescent="0.15">
      <c r="A76" s="5">
        <v>72</v>
      </c>
      <c r="B76" s="10">
        <v>1117.2188887829386</v>
      </c>
      <c r="C76" s="23" t="s">
        <v>4</v>
      </c>
      <c r="D76" s="27">
        <v>54</v>
      </c>
      <c r="E76"/>
      <c r="F76" s="1"/>
      <c r="G76" s="3"/>
      <c r="H76" s="3"/>
    </row>
    <row r="77" spans="1:9" x14ac:dyDescent="0.15">
      <c r="A77" s="5">
        <v>73</v>
      </c>
      <c r="B77" s="10">
        <v>933.81422317419344</v>
      </c>
      <c r="C77" s="23" t="s">
        <v>4</v>
      </c>
      <c r="D77" s="27">
        <v>34</v>
      </c>
      <c r="E77"/>
      <c r="F77" s="1"/>
      <c r="G77" s="3"/>
      <c r="H77" s="3"/>
    </row>
    <row r="78" spans="1:9" x14ac:dyDescent="0.15">
      <c r="A78" s="5">
        <v>74</v>
      </c>
      <c r="B78" s="10">
        <v>1075.0143745940986</v>
      </c>
      <c r="C78" s="23" t="s">
        <v>3</v>
      </c>
      <c r="D78" s="27">
        <v>49</v>
      </c>
      <c r="E78"/>
      <c r="G78" s="2" t="s">
        <v>8</v>
      </c>
      <c r="H78" s="2" t="s">
        <v>9</v>
      </c>
    </row>
    <row r="79" spans="1:9" x14ac:dyDescent="0.15">
      <c r="A79" s="5">
        <v>75</v>
      </c>
      <c r="B79" s="10">
        <v>734.32457031929971</v>
      </c>
      <c r="C79" s="23" t="s">
        <v>3</v>
      </c>
      <c r="D79" s="27">
        <v>21</v>
      </c>
      <c r="E79"/>
      <c r="F79" s="1" t="s">
        <v>14</v>
      </c>
      <c r="G79" s="3"/>
      <c r="H79" s="3"/>
    </row>
    <row r="80" spans="1:9" x14ac:dyDescent="0.15">
      <c r="A80" s="5">
        <v>76</v>
      </c>
      <c r="B80" s="10">
        <v>1934.0574204724239</v>
      </c>
      <c r="C80" s="23" t="s">
        <v>3</v>
      </c>
      <c r="D80" s="27">
        <v>58</v>
      </c>
      <c r="E80"/>
    </row>
    <row r="81" spans="1:5" x14ac:dyDescent="0.15">
      <c r="A81" s="5">
        <v>77</v>
      </c>
      <c r="B81" s="10">
        <v>1793.2211189303537</v>
      </c>
      <c r="C81" s="23" t="s">
        <v>4</v>
      </c>
      <c r="D81" s="27">
        <v>51</v>
      </c>
      <c r="E81"/>
    </row>
    <row r="82" spans="1:5" x14ac:dyDescent="0.15">
      <c r="A82" s="5">
        <v>78</v>
      </c>
      <c r="B82" s="10">
        <v>1163.6320714340463</v>
      </c>
      <c r="C82" s="23" t="s">
        <v>4</v>
      </c>
      <c r="D82" s="27">
        <v>52</v>
      </c>
      <c r="E82"/>
    </row>
    <row r="83" spans="1:5" x14ac:dyDescent="0.15">
      <c r="A83" s="5">
        <v>79</v>
      </c>
      <c r="B83" s="10">
        <v>657.6699128869069</v>
      </c>
      <c r="C83" s="23" t="s">
        <v>3</v>
      </c>
      <c r="D83" s="27">
        <v>37</v>
      </c>
      <c r="E83"/>
    </row>
    <row r="84" spans="1:5" x14ac:dyDescent="0.15">
      <c r="A84" s="5">
        <v>80</v>
      </c>
      <c r="B84" s="10">
        <v>990.10592589060002</v>
      </c>
      <c r="C84" s="23" t="s">
        <v>4</v>
      </c>
      <c r="D84" s="27">
        <v>35</v>
      </c>
      <c r="E84"/>
    </row>
    <row r="85" spans="1:5" x14ac:dyDescent="0.15">
      <c r="A85" s="5">
        <v>81</v>
      </c>
      <c r="B85" s="10">
        <v>1084.5653611888254</v>
      </c>
      <c r="C85" s="23" t="s">
        <v>4</v>
      </c>
      <c r="D85" s="27">
        <v>50</v>
      </c>
      <c r="E85"/>
    </row>
    <row r="86" spans="1:5" x14ac:dyDescent="0.15">
      <c r="A86" s="5">
        <v>82</v>
      </c>
      <c r="B86" s="10">
        <v>1749.2004181622294</v>
      </c>
      <c r="C86" s="23" t="s">
        <v>3</v>
      </c>
      <c r="D86" s="27">
        <v>46</v>
      </c>
      <c r="E86"/>
    </row>
    <row r="87" spans="1:5" x14ac:dyDescent="0.15">
      <c r="A87" s="5">
        <v>83</v>
      </c>
      <c r="B87" s="10">
        <v>1779.6708760225761</v>
      </c>
      <c r="C87" s="23" t="s">
        <v>3</v>
      </c>
      <c r="D87" s="27">
        <v>59</v>
      </c>
      <c r="E87"/>
    </row>
    <row r="88" spans="1:5" x14ac:dyDescent="0.15">
      <c r="A88" s="5">
        <v>84</v>
      </c>
      <c r="B88" s="10">
        <v>1527.4786295089352</v>
      </c>
      <c r="C88" s="23" t="s">
        <v>3</v>
      </c>
      <c r="D88" s="27">
        <v>59</v>
      </c>
      <c r="E88"/>
    </row>
    <row r="89" spans="1:5" x14ac:dyDescent="0.15">
      <c r="A89" s="5">
        <v>85</v>
      </c>
      <c r="B89" s="10">
        <v>3453.1765247020298</v>
      </c>
      <c r="C89" s="23" t="s">
        <v>3</v>
      </c>
      <c r="D89" s="27">
        <v>50</v>
      </c>
      <c r="E89"/>
    </row>
    <row r="90" spans="1:5" x14ac:dyDescent="0.15">
      <c r="A90" s="5">
        <v>86</v>
      </c>
      <c r="B90" s="10">
        <v>1564.9325148317123</v>
      </c>
      <c r="C90" s="23" t="s">
        <v>3</v>
      </c>
      <c r="D90" s="27">
        <v>59</v>
      </c>
      <c r="E90"/>
    </row>
    <row r="91" spans="1:5" x14ac:dyDescent="0.15">
      <c r="A91" s="5">
        <v>87</v>
      </c>
      <c r="B91" s="10">
        <v>2068.5385089127994</v>
      </c>
      <c r="C91" s="23" t="s">
        <v>3</v>
      </c>
      <c r="D91" s="27">
        <v>34</v>
      </c>
      <c r="E91"/>
    </row>
    <row r="92" spans="1:5" x14ac:dyDescent="0.15">
      <c r="A92" s="5">
        <v>88</v>
      </c>
      <c r="B92" s="10">
        <v>3155.8688306836798</v>
      </c>
      <c r="C92" s="23" t="s">
        <v>3</v>
      </c>
      <c r="D92" s="27">
        <v>45</v>
      </c>
      <c r="E92"/>
    </row>
    <row r="93" spans="1:5" x14ac:dyDescent="0.15">
      <c r="A93" s="5">
        <v>89</v>
      </c>
      <c r="B93" s="10">
        <v>1065.9698391736188</v>
      </c>
      <c r="C93" s="23" t="s">
        <v>4</v>
      </c>
      <c r="D93" s="27">
        <v>41</v>
      </c>
      <c r="E93"/>
    </row>
    <row r="94" spans="1:5" x14ac:dyDescent="0.15">
      <c r="A94" s="5">
        <v>90</v>
      </c>
      <c r="B94" s="10">
        <v>1376.6942730481132</v>
      </c>
      <c r="C94" s="23" t="s">
        <v>4</v>
      </c>
      <c r="D94" s="27">
        <v>54</v>
      </c>
      <c r="E94"/>
    </row>
    <row r="95" spans="1:5" x14ac:dyDescent="0.15">
      <c r="A95" s="5">
        <v>91</v>
      </c>
      <c r="B95" s="10">
        <v>786.59791769732396</v>
      </c>
      <c r="C95" s="23" t="s">
        <v>3</v>
      </c>
      <c r="D95" s="27">
        <v>59</v>
      </c>
      <c r="E95"/>
    </row>
    <row r="96" spans="1:5" x14ac:dyDescent="0.15">
      <c r="A96" s="5">
        <v>92</v>
      </c>
      <c r="B96" s="10">
        <v>1326.7317787064762</v>
      </c>
      <c r="C96" s="23" t="s">
        <v>3</v>
      </c>
      <c r="D96" s="27">
        <v>48</v>
      </c>
      <c r="E96"/>
    </row>
    <row r="97" spans="1:5" x14ac:dyDescent="0.15">
      <c r="A97" s="5">
        <v>93</v>
      </c>
      <c r="B97" s="10">
        <v>1270.2891151221111</v>
      </c>
      <c r="C97" s="23" t="s">
        <v>4</v>
      </c>
      <c r="D97" s="27">
        <v>49</v>
      </c>
      <c r="E97"/>
    </row>
    <row r="98" spans="1:5" x14ac:dyDescent="0.15">
      <c r="A98" s="5">
        <v>94</v>
      </c>
      <c r="B98" s="10">
        <v>1769.8130891983678</v>
      </c>
      <c r="C98" s="23" t="s">
        <v>4</v>
      </c>
      <c r="D98" s="27">
        <v>34</v>
      </c>
      <c r="E98"/>
    </row>
    <row r="99" spans="1:5" x14ac:dyDescent="0.15">
      <c r="A99" s="5">
        <v>95</v>
      </c>
      <c r="B99" s="10">
        <v>1421.1051997276827</v>
      </c>
      <c r="C99" s="23" t="s">
        <v>3</v>
      </c>
      <c r="D99" s="27">
        <v>32</v>
      </c>
      <c r="E99"/>
    </row>
    <row r="100" spans="1:5" x14ac:dyDescent="0.15">
      <c r="A100" s="5">
        <v>96</v>
      </c>
      <c r="B100" s="10">
        <v>1456.6657689900608</v>
      </c>
      <c r="C100" s="23" t="s">
        <v>3</v>
      </c>
      <c r="D100" s="27">
        <v>47</v>
      </c>
      <c r="E100"/>
    </row>
    <row r="101" spans="1:5" x14ac:dyDescent="0.15">
      <c r="A101" s="5">
        <v>97</v>
      </c>
      <c r="B101" s="10">
        <v>1245.04878957703</v>
      </c>
      <c r="C101" s="23" t="s">
        <v>4</v>
      </c>
      <c r="D101" s="27">
        <v>43</v>
      </c>
      <c r="E101"/>
    </row>
    <row r="102" spans="1:5" x14ac:dyDescent="0.15">
      <c r="A102" s="5">
        <v>98</v>
      </c>
      <c r="B102" s="10">
        <v>1425.8425675939054</v>
      </c>
      <c r="C102" s="23" t="s">
        <v>4</v>
      </c>
      <c r="D102" s="27">
        <v>56</v>
      </c>
      <c r="E102"/>
    </row>
    <row r="103" spans="1:5" x14ac:dyDescent="0.15">
      <c r="A103" s="5">
        <v>99</v>
      </c>
      <c r="B103" s="10">
        <v>2110.9498547628173</v>
      </c>
      <c r="C103" s="23" t="s">
        <v>3</v>
      </c>
      <c r="D103" s="27">
        <v>56</v>
      </c>
      <c r="E103"/>
    </row>
    <row r="104" spans="1:5" x14ac:dyDescent="0.15">
      <c r="A104" s="5">
        <v>100</v>
      </c>
      <c r="B104" s="10">
        <v>1319.0216639135001</v>
      </c>
      <c r="C104" s="23" t="s">
        <v>3</v>
      </c>
      <c r="D104" s="27">
        <v>47</v>
      </c>
      <c r="E104"/>
    </row>
    <row r="105" spans="1:5" x14ac:dyDescent="0.15">
      <c r="A105" s="5">
        <v>101</v>
      </c>
      <c r="B105" s="10">
        <v>1452.1149967835956</v>
      </c>
      <c r="C105" s="23" t="s">
        <v>4</v>
      </c>
      <c r="D105" s="27">
        <v>56</v>
      </c>
      <c r="E105"/>
    </row>
    <row r="106" spans="1:5" x14ac:dyDescent="0.15">
      <c r="A106" s="5">
        <v>102</v>
      </c>
      <c r="B106" s="10">
        <v>1475.9860413809999</v>
      </c>
      <c r="C106" s="23" t="s">
        <v>4</v>
      </c>
      <c r="D106" s="27">
        <v>31</v>
      </c>
      <c r="E106"/>
    </row>
    <row r="107" spans="1:5" x14ac:dyDescent="0.15">
      <c r="A107" s="5">
        <v>103</v>
      </c>
      <c r="B107" s="10">
        <v>1040.8416061834</v>
      </c>
      <c r="C107" s="23" t="s">
        <v>3</v>
      </c>
      <c r="D107" s="27">
        <v>42</v>
      </c>
      <c r="E107"/>
    </row>
    <row r="108" spans="1:5" x14ac:dyDescent="0.15">
      <c r="A108" s="5">
        <v>104</v>
      </c>
      <c r="B108" s="10">
        <v>1110.5289779575639</v>
      </c>
      <c r="C108" s="23" t="s">
        <v>4</v>
      </c>
      <c r="D108" s="27">
        <v>38</v>
      </c>
      <c r="E108"/>
    </row>
    <row r="109" spans="1:5" x14ac:dyDescent="0.15">
      <c r="A109" s="5">
        <v>105</v>
      </c>
      <c r="B109" s="10">
        <v>676.45551978153196</v>
      </c>
      <c r="C109" s="23" t="s">
        <v>4</v>
      </c>
      <c r="D109" s="27">
        <v>51</v>
      </c>
      <c r="E109"/>
    </row>
    <row r="110" spans="1:5" x14ac:dyDescent="0.15">
      <c r="A110" s="5">
        <v>106</v>
      </c>
      <c r="B110" s="10">
        <v>1982.7401826548548</v>
      </c>
      <c r="C110" s="23" t="s">
        <v>3</v>
      </c>
      <c r="D110" s="27">
        <v>56</v>
      </c>
      <c r="E110"/>
    </row>
    <row r="111" spans="1:5" x14ac:dyDescent="0.15">
      <c r="A111" s="5">
        <v>107</v>
      </c>
      <c r="B111" s="10">
        <v>1596.5220612657447</v>
      </c>
      <c r="C111" s="23" t="s">
        <v>4</v>
      </c>
      <c r="D111" s="27">
        <v>45</v>
      </c>
      <c r="E111"/>
    </row>
    <row r="112" spans="1:5" x14ac:dyDescent="0.15">
      <c r="A112" s="5">
        <v>108</v>
      </c>
      <c r="B112" s="10">
        <v>2313.4826644281875</v>
      </c>
      <c r="C112" s="23" t="s">
        <v>4</v>
      </c>
      <c r="D112" s="27">
        <v>46</v>
      </c>
      <c r="E112"/>
    </row>
    <row r="113" spans="1:5" x14ac:dyDescent="0.15">
      <c r="A113" s="5">
        <v>109</v>
      </c>
      <c r="B113" s="10">
        <v>1707.3105639110643</v>
      </c>
      <c r="C113" s="23" t="s">
        <v>3</v>
      </c>
      <c r="D113" s="27">
        <v>31</v>
      </c>
      <c r="E113"/>
    </row>
    <row r="114" spans="1:5" x14ac:dyDescent="0.15">
      <c r="A114" s="5">
        <v>110</v>
      </c>
      <c r="B114" s="10">
        <v>1506.7391101941635</v>
      </c>
      <c r="C114" s="23" t="s">
        <v>4</v>
      </c>
      <c r="D114" s="27">
        <v>29</v>
      </c>
      <c r="E114"/>
    </row>
    <row r="115" spans="1:5" x14ac:dyDescent="0.15">
      <c r="A115" s="5">
        <v>111</v>
      </c>
      <c r="B115" s="10">
        <v>1560.8070869364144</v>
      </c>
      <c r="C115" s="23" t="s">
        <v>3</v>
      </c>
      <c r="D115" s="27">
        <v>44</v>
      </c>
      <c r="E115"/>
    </row>
    <row r="116" spans="1:5" x14ac:dyDescent="0.15">
      <c r="A116" s="5">
        <v>112</v>
      </c>
      <c r="B116" s="10">
        <v>904.83580155853701</v>
      </c>
      <c r="C116" s="23" t="s">
        <v>4</v>
      </c>
      <c r="D116" s="27">
        <v>40</v>
      </c>
      <c r="E116"/>
    </row>
    <row r="117" spans="1:5" x14ac:dyDescent="0.15">
      <c r="A117" s="5">
        <v>113</v>
      </c>
      <c r="B117" s="10">
        <v>1456.8555407556851</v>
      </c>
      <c r="C117" s="23" t="s">
        <v>3</v>
      </c>
      <c r="D117" s="27">
        <v>53</v>
      </c>
      <c r="E117"/>
    </row>
    <row r="118" spans="1:5" x14ac:dyDescent="0.15">
      <c r="A118" s="5">
        <v>114</v>
      </c>
      <c r="B118" s="10">
        <v>2890.0491049154298</v>
      </c>
      <c r="C118" s="23" t="s">
        <v>3</v>
      </c>
      <c r="D118" s="27">
        <v>53</v>
      </c>
      <c r="E118"/>
    </row>
    <row r="119" spans="1:5" x14ac:dyDescent="0.15">
      <c r="A119" s="5">
        <v>115</v>
      </c>
      <c r="B119" s="10">
        <v>1639.9027292682715</v>
      </c>
      <c r="C119" s="23" t="s">
        <v>3</v>
      </c>
      <c r="D119" s="27">
        <v>44</v>
      </c>
      <c r="E119"/>
    </row>
    <row r="120" spans="1:5" ht="14" thickBot="1" x14ac:dyDescent="0.2">
      <c r="A120" s="5">
        <v>116</v>
      </c>
      <c r="B120" s="13">
        <v>1272.6976883708999</v>
      </c>
      <c r="C120" s="24" t="s">
        <v>4</v>
      </c>
      <c r="D120" s="28">
        <v>53</v>
      </c>
      <c r="E120"/>
    </row>
  </sheetData>
  <mergeCells count="8">
    <mergeCell ref="B2:H2"/>
    <mergeCell ref="G50:H50"/>
    <mergeCell ref="I50:J50"/>
    <mergeCell ref="F4:G4"/>
    <mergeCell ref="F69:I69"/>
    <mergeCell ref="F45:I45"/>
    <mergeCell ref="F57:I57"/>
    <mergeCell ref="F33:H33"/>
  </mergeCells>
  <phoneticPr fontId="2" type="noConversion"/>
  <pageMargins left="0.75" right="0.75" top="1" bottom="1" header="0" footer="0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D101"/>
    </sheetView>
  </sheetViews>
  <sheetFormatPr baseColWidth="10" defaultRowHeight="13" x14ac:dyDescent="0.15"/>
  <cols>
    <col min="1" max="1" width="13.5" style="5" customWidth="1"/>
    <col min="2" max="2" width="10.83203125" style="5"/>
    <col min="3" max="3" width="12.5" style="29" customWidth="1"/>
    <col min="4" max="4" width="12.5" style="5" customWidth="1"/>
    <col min="6" max="6" width="22.83203125" customWidth="1"/>
    <col min="8" max="8" width="39" customWidth="1"/>
  </cols>
  <sheetData>
    <row r="1" spans="1:8" ht="27" thickBot="1" x14ac:dyDescent="0.2">
      <c r="A1" s="33" t="s">
        <v>28</v>
      </c>
      <c r="B1" s="34" t="s">
        <v>29</v>
      </c>
      <c r="C1" s="34" t="s">
        <v>30</v>
      </c>
      <c r="D1" s="34" t="s">
        <v>31</v>
      </c>
    </row>
    <row r="2" spans="1:8" ht="19" thickBot="1" x14ac:dyDescent="0.25">
      <c r="A2" s="30">
        <v>1</v>
      </c>
      <c r="B2" s="31" t="s">
        <v>32</v>
      </c>
      <c r="C2" s="32">
        <v>2475.65</v>
      </c>
      <c r="D2" s="31" t="s">
        <v>33</v>
      </c>
      <c r="F2" s="59" t="s">
        <v>49</v>
      </c>
      <c r="G2" s="60"/>
      <c r="H2" s="61"/>
    </row>
    <row r="3" spans="1:8" ht="14" thickBot="1" x14ac:dyDescent="0.2">
      <c r="A3" s="30">
        <v>2</v>
      </c>
      <c r="B3" s="31" t="s">
        <v>34</v>
      </c>
      <c r="C3" s="32">
        <v>1359.61</v>
      </c>
      <c r="D3" s="31" t="s">
        <v>33</v>
      </c>
    </row>
    <row r="4" spans="1:8" ht="14" thickBot="1" x14ac:dyDescent="0.2">
      <c r="A4" s="30">
        <v>3</v>
      </c>
      <c r="B4" s="31" t="s">
        <v>32</v>
      </c>
      <c r="C4" s="32">
        <v>1281.55</v>
      </c>
      <c r="D4" s="31" t="s">
        <v>33</v>
      </c>
      <c r="F4" s="54" t="s">
        <v>24</v>
      </c>
      <c r="G4" s="55"/>
    </row>
    <row r="5" spans="1:8" x14ac:dyDescent="0.15">
      <c r="A5" s="30">
        <v>4</v>
      </c>
      <c r="B5" s="31" t="s">
        <v>32</v>
      </c>
      <c r="C5" s="32">
        <v>1683.95</v>
      </c>
      <c r="D5" s="31" t="s">
        <v>33</v>
      </c>
    </row>
    <row r="6" spans="1:8" x14ac:dyDescent="0.15">
      <c r="A6" s="30">
        <v>5</v>
      </c>
      <c r="B6" s="31" t="s">
        <v>32</v>
      </c>
      <c r="C6" s="32">
        <v>974.68</v>
      </c>
      <c r="D6" s="31" t="s">
        <v>33</v>
      </c>
    </row>
    <row r="7" spans="1:8" x14ac:dyDescent="0.15">
      <c r="A7" s="30">
        <v>6</v>
      </c>
      <c r="B7" s="31" t="s">
        <v>32</v>
      </c>
      <c r="C7" s="32">
        <v>884.95</v>
      </c>
      <c r="D7" s="31" t="s">
        <v>33</v>
      </c>
    </row>
    <row r="8" spans="1:8" x14ac:dyDescent="0.15">
      <c r="A8" s="30">
        <v>7</v>
      </c>
      <c r="B8" s="31" t="s">
        <v>32</v>
      </c>
      <c r="C8" s="32">
        <v>1149.5899999999999</v>
      </c>
      <c r="D8" s="31" t="s">
        <v>33</v>
      </c>
    </row>
    <row r="9" spans="1:8" x14ac:dyDescent="0.15">
      <c r="A9" s="30">
        <v>8</v>
      </c>
      <c r="B9" s="31" t="s">
        <v>34</v>
      </c>
      <c r="C9" s="32">
        <v>1376.59</v>
      </c>
      <c r="D9" s="31" t="s">
        <v>33</v>
      </c>
      <c r="F9" s="1" t="s">
        <v>41</v>
      </c>
    </row>
    <row r="10" spans="1:8" x14ac:dyDescent="0.15">
      <c r="A10" s="30">
        <v>9</v>
      </c>
      <c r="B10" s="31" t="s">
        <v>32</v>
      </c>
      <c r="C10" s="32">
        <v>1041.4000000000001</v>
      </c>
      <c r="D10" s="31" t="s">
        <v>33</v>
      </c>
      <c r="F10" s="1" t="s">
        <v>42</v>
      </c>
    </row>
    <row r="11" spans="1:8" x14ac:dyDescent="0.15">
      <c r="A11" s="30">
        <v>10</v>
      </c>
      <c r="B11" s="31" t="s">
        <v>34</v>
      </c>
      <c r="C11" s="32">
        <v>982.12</v>
      </c>
      <c r="D11" s="31" t="s">
        <v>33</v>
      </c>
      <c r="F11" s="1" t="s">
        <v>43</v>
      </c>
    </row>
    <row r="12" spans="1:8" x14ac:dyDescent="0.15">
      <c r="A12" s="30">
        <v>11</v>
      </c>
      <c r="B12" s="31" t="s">
        <v>32</v>
      </c>
      <c r="C12" s="32">
        <v>929.71</v>
      </c>
      <c r="D12" s="31" t="s">
        <v>33</v>
      </c>
      <c r="F12" s="1" t="s">
        <v>44</v>
      </c>
    </row>
    <row r="13" spans="1:8" x14ac:dyDescent="0.15">
      <c r="A13" s="30">
        <v>12</v>
      </c>
      <c r="B13" s="31" t="s">
        <v>34</v>
      </c>
      <c r="C13" s="32">
        <v>1318.86</v>
      </c>
      <c r="D13" s="31" t="s">
        <v>33</v>
      </c>
      <c r="F13" s="1" t="s">
        <v>45</v>
      </c>
    </row>
    <row r="14" spans="1:8" x14ac:dyDescent="0.15">
      <c r="A14" s="30">
        <v>13</v>
      </c>
      <c r="B14" s="31" t="s">
        <v>32</v>
      </c>
      <c r="C14" s="32">
        <v>699.66</v>
      </c>
      <c r="D14" s="31" t="s">
        <v>33</v>
      </c>
    </row>
    <row r="15" spans="1:8" ht="14" thickBot="1" x14ac:dyDescent="0.2">
      <c r="A15" s="30">
        <v>14</v>
      </c>
      <c r="B15" s="31" t="s">
        <v>32</v>
      </c>
      <c r="C15" s="32">
        <v>1599.78</v>
      </c>
      <c r="D15" s="31" t="s">
        <v>33</v>
      </c>
    </row>
    <row r="16" spans="1:8" ht="19" thickBot="1" x14ac:dyDescent="0.25">
      <c r="A16" s="30">
        <v>15</v>
      </c>
      <c r="B16" s="31" t="s">
        <v>34</v>
      </c>
      <c r="C16" s="32">
        <v>1434.02</v>
      </c>
      <c r="D16" s="31" t="s">
        <v>33</v>
      </c>
      <c r="F16" s="41" t="s">
        <v>46</v>
      </c>
      <c r="G16" s="42"/>
      <c r="H16" s="43"/>
    </row>
    <row r="17" spans="1:7" x14ac:dyDescent="0.15">
      <c r="A17" s="30">
        <v>16</v>
      </c>
      <c r="B17" s="31" t="s">
        <v>32</v>
      </c>
      <c r="C17" s="32">
        <v>1190.44</v>
      </c>
      <c r="D17" s="31" t="s">
        <v>33</v>
      </c>
    </row>
    <row r="18" spans="1:7" x14ac:dyDescent="0.15">
      <c r="A18" s="30">
        <v>17</v>
      </c>
      <c r="B18" s="31" t="s">
        <v>32</v>
      </c>
      <c r="C18" s="32">
        <v>946.39</v>
      </c>
      <c r="D18" s="31" t="s">
        <v>33</v>
      </c>
    </row>
    <row r="19" spans="1:7" x14ac:dyDescent="0.15">
      <c r="A19" s="30">
        <v>18</v>
      </c>
      <c r="B19" s="31" t="s">
        <v>32</v>
      </c>
      <c r="C19" s="32">
        <v>1978.16</v>
      </c>
      <c r="D19" s="31" t="s">
        <v>33</v>
      </c>
    </row>
    <row r="20" spans="1:7" x14ac:dyDescent="0.15">
      <c r="A20" s="30">
        <v>19</v>
      </c>
      <c r="B20" s="31" t="s">
        <v>34</v>
      </c>
      <c r="C20" s="32">
        <v>1561.73</v>
      </c>
      <c r="D20" s="31" t="s">
        <v>33</v>
      </c>
      <c r="F20" s="1" t="s">
        <v>41</v>
      </c>
      <c r="G20" s="38"/>
    </row>
    <row r="21" spans="1:7" x14ac:dyDescent="0.15">
      <c r="A21" s="30">
        <v>20</v>
      </c>
      <c r="B21" s="31" t="s">
        <v>32</v>
      </c>
      <c r="C21" s="32">
        <v>940.7</v>
      </c>
      <c r="D21" s="31" t="s">
        <v>33</v>
      </c>
      <c r="F21" s="1" t="s">
        <v>42</v>
      </c>
      <c r="G21" s="38"/>
    </row>
    <row r="22" spans="1:7" x14ac:dyDescent="0.15">
      <c r="A22" s="30">
        <v>21</v>
      </c>
      <c r="B22" s="31" t="s">
        <v>32</v>
      </c>
      <c r="C22" s="32">
        <v>859.64</v>
      </c>
      <c r="D22" s="31" t="s">
        <v>33</v>
      </c>
      <c r="F22" s="1" t="s">
        <v>43</v>
      </c>
      <c r="G22" s="38"/>
    </row>
    <row r="23" spans="1:7" x14ac:dyDescent="0.15">
      <c r="A23" s="30">
        <v>22</v>
      </c>
      <c r="B23" s="31" t="s">
        <v>32</v>
      </c>
      <c r="C23" s="32">
        <v>1128.21</v>
      </c>
      <c r="D23" s="31" t="s">
        <v>33</v>
      </c>
      <c r="F23" s="1" t="s">
        <v>44</v>
      </c>
      <c r="G23" s="39"/>
    </row>
    <row r="24" spans="1:7" x14ac:dyDescent="0.15">
      <c r="A24" s="30">
        <v>23</v>
      </c>
      <c r="B24" s="31" t="s">
        <v>34</v>
      </c>
      <c r="C24" s="32">
        <v>1593.93</v>
      </c>
      <c r="D24" s="31" t="s">
        <v>33</v>
      </c>
      <c r="F24" s="1" t="s">
        <v>45</v>
      </c>
      <c r="G24" s="40"/>
    </row>
    <row r="25" spans="1:7" ht="14" thickBot="1" x14ac:dyDescent="0.2">
      <c r="A25" s="30">
        <v>24</v>
      </c>
      <c r="B25" s="31" t="s">
        <v>32</v>
      </c>
      <c r="C25" s="32">
        <v>1111.43</v>
      </c>
      <c r="D25" s="31" t="s">
        <v>33</v>
      </c>
    </row>
    <row r="26" spans="1:7" ht="19" thickBot="1" x14ac:dyDescent="0.25">
      <c r="A26" s="30">
        <v>25</v>
      </c>
      <c r="B26" s="31" t="s">
        <v>32</v>
      </c>
      <c r="C26" s="32">
        <v>509.23</v>
      </c>
      <c r="D26" s="31" t="s">
        <v>35</v>
      </c>
      <c r="F26" s="41" t="s">
        <v>47</v>
      </c>
    </row>
    <row r="27" spans="1:7" x14ac:dyDescent="0.15">
      <c r="A27" s="30">
        <v>26</v>
      </c>
      <c r="B27" s="31" t="s">
        <v>32</v>
      </c>
      <c r="C27" s="32">
        <v>1223.9000000000001</v>
      </c>
      <c r="D27" s="31" t="s">
        <v>33</v>
      </c>
    </row>
    <row r="28" spans="1:7" x14ac:dyDescent="0.15">
      <c r="A28" s="30">
        <v>27</v>
      </c>
      <c r="B28" s="31" t="s">
        <v>34</v>
      </c>
      <c r="C28" s="32">
        <v>1255.0899999999999</v>
      </c>
      <c r="D28" s="31" t="s">
        <v>33</v>
      </c>
    </row>
    <row r="29" spans="1:7" x14ac:dyDescent="0.15">
      <c r="A29" s="30">
        <v>28</v>
      </c>
      <c r="B29" s="31" t="s">
        <v>32</v>
      </c>
      <c r="C29" s="32">
        <v>727.95</v>
      </c>
      <c r="D29" s="31" t="s">
        <v>35</v>
      </c>
    </row>
    <row r="30" spans="1:7" x14ac:dyDescent="0.15">
      <c r="A30" s="30">
        <v>29</v>
      </c>
      <c r="B30" s="31" t="s">
        <v>34</v>
      </c>
      <c r="C30" s="32">
        <v>2044.97</v>
      </c>
      <c r="D30" s="31" t="s">
        <v>33</v>
      </c>
      <c r="F30" s="1" t="s">
        <v>41</v>
      </c>
    </row>
    <row r="31" spans="1:7" x14ac:dyDescent="0.15">
      <c r="A31" s="30">
        <v>30</v>
      </c>
      <c r="B31" s="31" t="s">
        <v>32</v>
      </c>
      <c r="C31" s="32">
        <v>1741.39</v>
      </c>
      <c r="D31" s="31" t="s">
        <v>33</v>
      </c>
      <c r="F31" s="1" t="s">
        <v>42</v>
      </c>
    </row>
    <row r="32" spans="1:7" x14ac:dyDescent="0.15">
      <c r="A32" s="30">
        <v>31</v>
      </c>
      <c r="B32" s="31" t="s">
        <v>32</v>
      </c>
      <c r="C32" s="32">
        <v>1246.83</v>
      </c>
      <c r="D32" s="31" t="s">
        <v>33</v>
      </c>
      <c r="F32" s="1" t="s">
        <v>48</v>
      </c>
    </row>
    <row r="33" spans="1:8" x14ac:dyDescent="0.15">
      <c r="A33" s="30">
        <v>32</v>
      </c>
      <c r="B33" s="31" t="s">
        <v>32</v>
      </c>
      <c r="C33" s="32">
        <v>1986.92</v>
      </c>
      <c r="D33" s="31" t="s">
        <v>33</v>
      </c>
      <c r="F33" s="1" t="s">
        <v>43</v>
      </c>
    </row>
    <row r="34" spans="1:8" x14ac:dyDescent="0.15">
      <c r="A34" s="30">
        <v>33</v>
      </c>
      <c r="B34" s="31" t="s">
        <v>34</v>
      </c>
      <c r="C34" s="32">
        <v>1792.47</v>
      </c>
      <c r="D34" s="31" t="s">
        <v>33</v>
      </c>
      <c r="F34" s="1" t="s">
        <v>44</v>
      </c>
    </row>
    <row r="35" spans="1:8" x14ac:dyDescent="0.15">
      <c r="A35" s="30">
        <v>34</v>
      </c>
      <c r="B35" s="31" t="s">
        <v>34</v>
      </c>
      <c r="C35" s="32">
        <v>917.42</v>
      </c>
      <c r="D35" s="31" t="s">
        <v>33</v>
      </c>
      <c r="F35" s="1" t="s">
        <v>45</v>
      </c>
    </row>
    <row r="36" spans="1:8" x14ac:dyDescent="0.15">
      <c r="A36" s="30">
        <v>35</v>
      </c>
      <c r="B36" s="31" t="s">
        <v>32</v>
      </c>
      <c r="C36" s="32">
        <v>1243.6099999999999</v>
      </c>
      <c r="D36" s="31" t="s">
        <v>33</v>
      </c>
    </row>
    <row r="37" spans="1:8" ht="14" thickBot="1" x14ac:dyDescent="0.2">
      <c r="A37" s="30">
        <v>36</v>
      </c>
      <c r="B37" s="31" t="s">
        <v>32</v>
      </c>
      <c r="C37" s="32">
        <v>1108</v>
      </c>
      <c r="D37" s="31" t="s">
        <v>33</v>
      </c>
    </row>
    <row r="38" spans="1:8" ht="19" thickBot="1" x14ac:dyDescent="0.25">
      <c r="A38" s="30">
        <v>37</v>
      </c>
      <c r="B38" s="31" t="s">
        <v>32</v>
      </c>
      <c r="C38" s="32">
        <v>1291.3</v>
      </c>
      <c r="D38" s="31" t="s">
        <v>33</v>
      </c>
      <c r="F38" s="41" t="s">
        <v>50</v>
      </c>
    </row>
    <row r="39" spans="1:8" ht="14" thickBot="1" x14ac:dyDescent="0.2">
      <c r="A39" s="30">
        <v>38</v>
      </c>
      <c r="B39" s="31" t="s">
        <v>32</v>
      </c>
      <c r="C39" s="32">
        <v>1711.65</v>
      </c>
      <c r="D39" s="31" t="s">
        <v>33</v>
      </c>
    </row>
    <row r="40" spans="1:8" ht="14" thickBot="1" x14ac:dyDescent="0.2">
      <c r="A40" s="30">
        <v>39</v>
      </c>
      <c r="B40" s="31" t="s">
        <v>32</v>
      </c>
      <c r="C40" s="32">
        <v>1025.4000000000001</v>
      </c>
      <c r="D40" s="31" t="s">
        <v>33</v>
      </c>
      <c r="F40" s="54" t="s">
        <v>24</v>
      </c>
      <c r="G40" s="55"/>
    </row>
    <row r="41" spans="1:8" x14ac:dyDescent="0.15">
      <c r="A41" s="30">
        <v>40</v>
      </c>
      <c r="B41" s="31" t="s">
        <v>32</v>
      </c>
      <c r="C41" s="32">
        <v>1576.99</v>
      </c>
      <c r="D41" s="31" t="s">
        <v>33</v>
      </c>
    </row>
    <row r="42" spans="1:8" x14ac:dyDescent="0.15">
      <c r="A42" s="30">
        <v>41</v>
      </c>
      <c r="B42" s="31" t="s">
        <v>32</v>
      </c>
      <c r="C42" s="32">
        <v>1441.12</v>
      </c>
      <c r="D42" s="31" t="s">
        <v>33</v>
      </c>
      <c r="F42" s="35"/>
      <c r="G42" s="44"/>
    </row>
    <row r="43" spans="1:8" x14ac:dyDescent="0.15">
      <c r="A43" s="30">
        <v>42</v>
      </c>
      <c r="B43" s="31" t="s">
        <v>32</v>
      </c>
      <c r="C43" s="32">
        <v>1528.63</v>
      </c>
      <c r="D43" s="31" t="s">
        <v>33</v>
      </c>
      <c r="F43" s="35"/>
      <c r="G43" s="44"/>
    </row>
    <row r="44" spans="1:8" x14ac:dyDescent="0.15">
      <c r="A44" s="30">
        <v>43</v>
      </c>
      <c r="B44" s="31" t="s">
        <v>32</v>
      </c>
      <c r="C44" s="32">
        <v>1451.72</v>
      </c>
      <c r="D44" s="31" t="s">
        <v>33</v>
      </c>
      <c r="F44" s="35"/>
      <c r="G44" s="44"/>
    </row>
    <row r="45" spans="1:8" x14ac:dyDescent="0.15">
      <c r="A45" s="30">
        <v>44</v>
      </c>
      <c r="B45" s="31" t="s">
        <v>32</v>
      </c>
      <c r="C45" s="32">
        <v>914.07</v>
      </c>
      <c r="D45" s="31" t="s">
        <v>33</v>
      </c>
    </row>
    <row r="46" spans="1:8" x14ac:dyDescent="0.15">
      <c r="A46" s="30">
        <v>45</v>
      </c>
      <c r="B46" s="31" t="s">
        <v>32</v>
      </c>
      <c r="C46" s="32">
        <v>1215.69</v>
      </c>
      <c r="D46" s="31" t="s">
        <v>33</v>
      </c>
      <c r="F46" s="46"/>
      <c r="G46" s="47"/>
      <c r="H46" s="48"/>
    </row>
    <row r="47" spans="1:8" x14ac:dyDescent="0.15">
      <c r="A47" s="30">
        <v>46</v>
      </c>
      <c r="B47" s="31" t="s">
        <v>32</v>
      </c>
      <c r="C47" s="32">
        <v>1732.81</v>
      </c>
      <c r="D47" s="31" t="s">
        <v>33</v>
      </c>
    </row>
    <row r="48" spans="1:8" x14ac:dyDescent="0.15">
      <c r="A48" s="30">
        <v>47</v>
      </c>
      <c r="B48" s="31" t="s">
        <v>32</v>
      </c>
      <c r="C48" s="32">
        <v>1362.77</v>
      </c>
      <c r="D48" s="31" t="s">
        <v>33</v>
      </c>
      <c r="F48" s="1" t="s">
        <v>41</v>
      </c>
      <c r="G48" s="5"/>
    </row>
    <row r="49" spans="1:7" x14ac:dyDescent="0.15">
      <c r="A49" s="30">
        <v>48</v>
      </c>
      <c r="B49" s="31" t="s">
        <v>32</v>
      </c>
      <c r="C49" s="32">
        <v>1490.31</v>
      </c>
      <c r="D49" s="31" t="s">
        <v>33</v>
      </c>
      <c r="F49" s="1" t="s">
        <v>42</v>
      </c>
      <c r="G49" s="38"/>
    </row>
    <row r="50" spans="1:7" x14ac:dyDescent="0.15">
      <c r="A50" s="30">
        <v>49</v>
      </c>
      <c r="B50" s="31" t="s">
        <v>34</v>
      </c>
      <c r="C50" s="32">
        <v>1230.93</v>
      </c>
      <c r="D50" s="31" t="s">
        <v>33</v>
      </c>
      <c r="F50" s="1" t="s">
        <v>43</v>
      </c>
      <c r="G50" s="38"/>
    </row>
    <row r="51" spans="1:7" x14ac:dyDescent="0.15">
      <c r="A51" s="30">
        <v>50</v>
      </c>
      <c r="B51" s="31" t="s">
        <v>32</v>
      </c>
      <c r="C51" s="32">
        <v>1958.41</v>
      </c>
      <c r="D51" s="31" t="s">
        <v>33</v>
      </c>
      <c r="F51" s="1" t="s">
        <v>44</v>
      </c>
      <c r="G51" s="45"/>
    </row>
    <row r="52" spans="1:7" x14ac:dyDescent="0.15">
      <c r="A52" s="30">
        <v>51</v>
      </c>
      <c r="B52" s="31" t="s">
        <v>34</v>
      </c>
      <c r="C52" s="32">
        <v>1830.06</v>
      </c>
      <c r="D52" s="31" t="s">
        <v>33</v>
      </c>
      <c r="F52" s="1" t="s">
        <v>45</v>
      </c>
      <c r="G52" s="40"/>
    </row>
    <row r="53" spans="1:7" x14ac:dyDescent="0.15">
      <c r="A53" s="30">
        <v>52</v>
      </c>
      <c r="B53" s="31" t="s">
        <v>34</v>
      </c>
      <c r="C53" s="32">
        <v>1352.81</v>
      </c>
      <c r="D53" s="31" t="s">
        <v>33</v>
      </c>
    </row>
    <row r="54" spans="1:7" x14ac:dyDescent="0.15">
      <c r="A54" s="30">
        <v>53</v>
      </c>
      <c r="B54" s="31" t="s">
        <v>34</v>
      </c>
      <c r="C54" s="32">
        <v>1339.93</v>
      </c>
      <c r="D54" s="31" t="s">
        <v>33</v>
      </c>
    </row>
    <row r="55" spans="1:7" x14ac:dyDescent="0.15">
      <c r="A55" s="30">
        <v>54</v>
      </c>
      <c r="B55" s="31" t="s">
        <v>32</v>
      </c>
      <c r="C55" s="32">
        <v>906.29</v>
      </c>
      <c r="D55" s="31" t="s">
        <v>33</v>
      </c>
    </row>
    <row r="56" spans="1:7" x14ac:dyDescent="0.15">
      <c r="A56" s="30">
        <v>55</v>
      </c>
      <c r="B56" s="31" t="s">
        <v>34</v>
      </c>
      <c r="C56" s="32">
        <v>656.48</v>
      </c>
      <c r="D56" s="31" t="s">
        <v>35</v>
      </c>
    </row>
    <row r="57" spans="1:7" x14ac:dyDescent="0.15">
      <c r="A57" s="30">
        <v>56</v>
      </c>
      <c r="B57" s="31" t="s">
        <v>32</v>
      </c>
      <c r="C57" s="32">
        <v>957.09</v>
      </c>
      <c r="D57" s="31" t="s">
        <v>33</v>
      </c>
    </row>
    <row r="58" spans="1:7" x14ac:dyDescent="0.15">
      <c r="A58" s="30">
        <v>57</v>
      </c>
      <c r="B58" s="31" t="s">
        <v>34</v>
      </c>
      <c r="C58" s="32">
        <v>1522.26</v>
      </c>
      <c r="D58" s="31" t="s">
        <v>33</v>
      </c>
    </row>
    <row r="59" spans="1:7" x14ac:dyDescent="0.15">
      <c r="A59" s="30">
        <v>58</v>
      </c>
      <c r="B59" s="31" t="s">
        <v>34</v>
      </c>
      <c r="C59" s="32">
        <v>965.65</v>
      </c>
      <c r="D59" s="31" t="s">
        <v>33</v>
      </c>
    </row>
    <row r="60" spans="1:7" x14ac:dyDescent="0.15">
      <c r="A60" s="30">
        <v>59</v>
      </c>
      <c r="B60" s="31" t="s">
        <v>32</v>
      </c>
      <c r="C60" s="32">
        <v>1183.04</v>
      </c>
      <c r="D60" s="31" t="s">
        <v>33</v>
      </c>
    </row>
    <row r="61" spans="1:7" x14ac:dyDescent="0.15">
      <c r="A61" s="30">
        <v>60</v>
      </c>
      <c r="B61" s="31" t="s">
        <v>34</v>
      </c>
      <c r="C61" s="32">
        <v>1504.89</v>
      </c>
      <c r="D61" s="31" t="s">
        <v>33</v>
      </c>
    </row>
    <row r="62" spans="1:7" x14ac:dyDescent="0.15">
      <c r="A62" s="30">
        <v>61</v>
      </c>
      <c r="B62" s="31" t="s">
        <v>32</v>
      </c>
      <c r="C62" s="32">
        <v>1037.6500000000001</v>
      </c>
      <c r="D62" s="31" t="s">
        <v>33</v>
      </c>
    </row>
    <row r="63" spans="1:7" x14ac:dyDescent="0.15">
      <c r="A63" s="30">
        <v>62</v>
      </c>
      <c r="B63" s="31" t="s">
        <v>32</v>
      </c>
      <c r="C63" s="32">
        <v>1351.46</v>
      </c>
      <c r="D63" s="31" t="s">
        <v>33</v>
      </c>
    </row>
    <row r="64" spans="1:7" x14ac:dyDescent="0.15">
      <c r="A64" s="30">
        <v>63</v>
      </c>
      <c r="B64" s="31" t="s">
        <v>32</v>
      </c>
      <c r="C64" s="32">
        <v>778.72</v>
      </c>
      <c r="D64" s="31" t="s">
        <v>33</v>
      </c>
    </row>
    <row r="65" spans="1:4" x14ac:dyDescent="0.15">
      <c r="A65" s="30">
        <v>64</v>
      </c>
      <c r="B65" s="31" t="s">
        <v>32</v>
      </c>
      <c r="C65" s="32">
        <v>770.3</v>
      </c>
      <c r="D65" s="31" t="s">
        <v>33</v>
      </c>
    </row>
    <row r="66" spans="1:4" x14ac:dyDescent="0.15">
      <c r="A66" s="30">
        <v>65</v>
      </c>
      <c r="B66" s="31" t="s">
        <v>32</v>
      </c>
      <c r="C66" s="32">
        <v>1289.04</v>
      </c>
      <c r="D66" s="31" t="s">
        <v>33</v>
      </c>
    </row>
    <row r="67" spans="1:4" x14ac:dyDescent="0.15">
      <c r="A67" s="30">
        <v>66</v>
      </c>
      <c r="B67" s="31" t="s">
        <v>34</v>
      </c>
      <c r="C67" s="32">
        <v>1580.38</v>
      </c>
      <c r="D67" s="31" t="s">
        <v>33</v>
      </c>
    </row>
    <row r="68" spans="1:4" x14ac:dyDescent="0.15">
      <c r="A68" s="30">
        <v>67</v>
      </c>
      <c r="B68" s="31" t="s">
        <v>32</v>
      </c>
      <c r="C68" s="32">
        <v>1269.6300000000001</v>
      </c>
      <c r="D68" s="31" t="s">
        <v>33</v>
      </c>
    </row>
    <row r="69" spans="1:4" x14ac:dyDescent="0.15">
      <c r="A69" s="30">
        <v>68</v>
      </c>
      <c r="B69" s="31" t="s">
        <v>34</v>
      </c>
      <c r="C69" s="32">
        <v>705.93</v>
      </c>
      <c r="D69" s="31" t="s">
        <v>33</v>
      </c>
    </row>
    <row r="70" spans="1:4" x14ac:dyDescent="0.15">
      <c r="A70" s="30">
        <v>69</v>
      </c>
      <c r="B70" s="31" t="s">
        <v>32</v>
      </c>
      <c r="C70" s="32">
        <v>1566.63</v>
      </c>
      <c r="D70" s="31" t="s">
        <v>33</v>
      </c>
    </row>
    <row r="71" spans="1:4" x14ac:dyDescent="0.15">
      <c r="A71" s="30">
        <v>70</v>
      </c>
      <c r="B71" s="31" t="s">
        <v>34</v>
      </c>
      <c r="C71" s="32">
        <v>815.78</v>
      </c>
      <c r="D71" s="31" t="s">
        <v>33</v>
      </c>
    </row>
    <row r="72" spans="1:4" x14ac:dyDescent="0.15">
      <c r="A72" s="30">
        <v>71</v>
      </c>
      <c r="B72" s="31" t="s">
        <v>34</v>
      </c>
      <c r="C72" s="32">
        <v>1625.2</v>
      </c>
      <c r="D72" s="31" t="s">
        <v>33</v>
      </c>
    </row>
    <row r="73" spans="1:4" x14ac:dyDescent="0.15">
      <c r="A73" s="30">
        <v>72</v>
      </c>
      <c r="B73" s="31" t="s">
        <v>32</v>
      </c>
      <c r="C73" s="32">
        <v>1135.42</v>
      </c>
      <c r="D73" s="31" t="s">
        <v>33</v>
      </c>
    </row>
    <row r="74" spans="1:4" x14ac:dyDescent="0.15">
      <c r="A74" s="30">
        <v>73</v>
      </c>
      <c r="B74" s="31" t="s">
        <v>32</v>
      </c>
      <c r="C74" s="32">
        <v>1179.21</v>
      </c>
      <c r="D74" s="31" t="s">
        <v>33</v>
      </c>
    </row>
    <row r="75" spans="1:4" x14ac:dyDescent="0.15">
      <c r="A75" s="30">
        <v>74</v>
      </c>
      <c r="B75" s="31" t="s">
        <v>34</v>
      </c>
      <c r="C75" s="32">
        <v>885.3</v>
      </c>
      <c r="D75" s="31" t="s">
        <v>33</v>
      </c>
    </row>
    <row r="76" spans="1:4" x14ac:dyDescent="0.15">
      <c r="A76" s="30">
        <v>75</v>
      </c>
      <c r="B76" s="31" t="s">
        <v>32</v>
      </c>
      <c r="C76" s="32">
        <v>1259.56</v>
      </c>
      <c r="D76" s="31" t="s">
        <v>33</v>
      </c>
    </row>
    <row r="77" spans="1:4" x14ac:dyDescent="0.15">
      <c r="A77" s="30">
        <v>76</v>
      </c>
      <c r="B77" s="31" t="s">
        <v>32</v>
      </c>
      <c r="C77" s="32">
        <v>2066.6999999999998</v>
      </c>
      <c r="D77" s="31" t="s">
        <v>33</v>
      </c>
    </row>
    <row r="78" spans="1:4" x14ac:dyDescent="0.15">
      <c r="A78" s="30">
        <v>77</v>
      </c>
      <c r="B78" s="31" t="s">
        <v>32</v>
      </c>
      <c r="C78" s="32">
        <v>1345.66</v>
      </c>
      <c r="D78" s="31" t="s">
        <v>33</v>
      </c>
    </row>
    <row r="79" spans="1:4" x14ac:dyDescent="0.15">
      <c r="A79" s="30">
        <v>78</v>
      </c>
      <c r="B79" s="31" t="s">
        <v>32</v>
      </c>
      <c r="C79" s="32">
        <v>1208.1199999999999</v>
      </c>
      <c r="D79" s="31" t="s">
        <v>33</v>
      </c>
    </row>
    <row r="80" spans="1:4" x14ac:dyDescent="0.15">
      <c r="A80" s="30">
        <v>79</v>
      </c>
      <c r="B80" s="31" t="s">
        <v>34</v>
      </c>
      <c r="C80" s="32">
        <v>1425.79</v>
      </c>
      <c r="D80" s="31" t="s">
        <v>33</v>
      </c>
    </row>
    <row r="81" spans="1:4" x14ac:dyDescent="0.15">
      <c r="A81" s="30">
        <v>80</v>
      </c>
      <c r="B81" s="31" t="s">
        <v>32</v>
      </c>
      <c r="C81" s="32">
        <v>1679.59</v>
      </c>
      <c r="D81" s="31" t="s">
        <v>33</v>
      </c>
    </row>
    <row r="82" spans="1:4" x14ac:dyDescent="0.15">
      <c r="A82" s="30">
        <v>81</v>
      </c>
      <c r="B82" s="31" t="s">
        <v>34</v>
      </c>
      <c r="C82" s="32">
        <v>1772.48</v>
      </c>
      <c r="D82" s="31" t="s">
        <v>33</v>
      </c>
    </row>
    <row r="83" spans="1:4" x14ac:dyDescent="0.15">
      <c r="A83" s="30">
        <v>82</v>
      </c>
      <c r="B83" s="31" t="s">
        <v>34</v>
      </c>
      <c r="C83" s="32">
        <v>929.87</v>
      </c>
      <c r="D83" s="31" t="s">
        <v>33</v>
      </c>
    </row>
    <row r="84" spans="1:4" x14ac:dyDescent="0.15">
      <c r="A84" s="30">
        <v>83</v>
      </c>
      <c r="B84" s="31" t="s">
        <v>32</v>
      </c>
      <c r="C84" s="32">
        <v>857.65</v>
      </c>
      <c r="D84" s="31" t="s">
        <v>33</v>
      </c>
    </row>
    <row r="85" spans="1:4" x14ac:dyDescent="0.15">
      <c r="A85" s="30">
        <v>84</v>
      </c>
      <c r="B85" s="31" t="s">
        <v>32</v>
      </c>
      <c r="C85" s="32">
        <v>1734.29</v>
      </c>
      <c r="D85" s="31" t="s">
        <v>33</v>
      </c>
    </row>
    <row r="86" spans="1:4" x14ac:dyDescent="0.15">
      <c r="A86" s="30">
        <v>85</v>
      </c>
      <c r="B86" s="31" t="s">
        <v>32</v>
      </c>
      <c r="C86" s="32">
        <v>1529.37</v>
      </c>
      <c r="D86" s="31" t="s">
        <v>33</v>
      </c>
    </row>
    <row r="87" spans="1:4" x14ac:dyDescent="0.15">
      <c r="A87" s="30">
        <v>86</v>
      </c>
      <c r="B87" s="31" t="s">
        <v>32</v>
      </c>
      <c r="C87" s="32">
        <v>227.4</v>
      </c>
      <c r="D87" s="31" t="s">
        <v>35</v>
      </c>
    </row>
    <row r="88" spans="1:4" x14ac:dyDescent="0.15">
      <c r="A88" s="30">
        <v>87</v>
      </c>
      <c r="B88" s="31" t="s">
        <v>34</v>
      </c>
      <c r="C88" s="32">
        <v>1242.1199999999999</v>
      </c>
      <c r="D88" s="31" t="s">
        <v>33</v>
      </c>
    </row>
    <row r="89" spans="1:4" x14ac:dyDescent="0.15">
      <c r="A89" s="30">
        <v>88</v>
      </c>
      <c r="B89" s="31" t="s">
        <v>34</v>
      </c>
      <c r="C89" s="32">
        <v>1407.45</v>
      </c>
      <c r="D89" s="31" t="s">
        <v>33</v>
      </c>
    </row>
    <row r="90" spans="1:4" x14ac:dyDescent="0.15">
      <c r="A90" s="30">
        <v>89</v>
      </c>
      <c r="B90" s="31" t="s">
        <v>32</v>
      </c>
      <c r="C90" s="32">
        <v>1053.29</v>
      </c>
      <c r="D90" s="31" t="s">
        <v>33</v>
      </c>
    </row>
    <row r="91" spans="1:4" x14ac:dyDescent="0.15">
      <c r="A91" s="30">
        <v>90</v>
      </c>
      <c r="B91" s="31" t="s">
        <v>32</v>
      </c>
      <c r="C91" s="32">
        <v>1555.99</v>
      </c>
      <c r="D91" s="31" t="s">
        <v>33</v>
      </c>
    </row>
    <row r="92" spans="1:4" x14ac:dyDescent="0.15">
      <c r="A92" s="30">
        <v>91</v>
      </c>
      <c r="B92" s="31" t="s">
        <v>34</v>
      </c>
      <c r="C92" s="32">
        <v>1295.6199999999999</v>
      </c>
      <c r="D92" s="31" t="s">
        <v>33</v>
      </c>
    </row>
    <row r="93" spans="1:4" x14ac:dyDescent="0.15">
      <c r="A93" s="30">
        <v>92</v>
      </c>
      <c r="B93" s="31" t="s">
        <v>32</v>
      </c>
      <c r="C93" s="32">
        <v>293.02</v>
      </c>
      <c r="D93" s="31" t="s">
        <v>35</v>
      </c>
    </row>
    <row r="94" spans="1:4" x14ac:dyDescent="0.15">
      <c r="A94" s="30">
        <v>93</v>
      </c>
      <c r="B94" s="31" t="s">
        <v>34</v>
      </c>
      <c r="C94" s="32">
        <v>1395.09</v>
      </c>
      <c r="D94" s="31" t="s">
        <v>33</v>
      </c>
    </row>
    <row r="95" spans="1:4" x14ac:dyDescent="0.15">
      <c r="A95" s="30">
        <v>94</v>
      </c>
      <c r="B95" s="31" t="s">
        <v>32</v>
      </c>
      <c r="C95" s="32">
        <v>1119.3599999999999</v>
      </c>
      <c r="D95" s="31" t="s">
        <v>33</v>
      </c>
    </row>
    <row r="96" spans="1:4" x14ac:dyDescent="0.15">
      <c r="A96" s="30">
        <v>95</v>
      </c>
      <c r="B96" s="31" t="s">
        <v>34</v>
      </c>
      <c r="C96" s="32">
        <v>1254.5</v>
      </c>
      <c r="D96" s="31" t="s">
        <v>33</v>
      </c>
    </row>
    <row r="97" spans="1:4" x14ac:dyDescent="0.15">
      <c r="A97" s="30">
        <v>96</v>
      </c>
      <c r="B97" s="31" t="s">
        <v>34</v>
      </c>
      <c r="C97" s="32">
        <v>786.86</v>
      </c>
      <c r="D97" s="31" t="s">
        <v>33</v>
      </c>
    </row>
    <row r="98" spans="1:4" x14ac:dyDescent="0.15">
      <c r="A98" s="30">
        <v>97</v>
      </c>
      <c r="B98" s="31" t="s">
        <v>32</v>
      </c>
      <c r="C98" s="32">
        <v>1362.5</v>
      </c>
      <c r="D98" s="31" t="s">
        <v>33</v>
      </c>
    </row>
    <row r="99" spans="1:4" x14ac:dyDescent="0.15">
      <c r="A99" s="30">
        <v>98</v>
      </c>
      <c r="B99" s="31" t="s">
        <v>32</v>
      </c>
      <c r="C99" s="32">
        <v>2155.3000000000002</v>
      </c>
      <c r="D99" s="31" t="s">
        <v>33</v>
      </c>
    </row>
    <row r="100" spans="1:4" x14ac:dyDescent="0.15">
      <c r="A100" s="30">
        <v>99</v>
      </c>
      <c r="B100" s="31" t="s">
        <v>32</v>
      </c>
      <c r="C100" s="32">
        <v>787.97</v>
      </c>
      <c r="D100" s="31" t="s">
        <v>33</v>
      </c>
    </row>
    <row r="101" spans="1:4" x14ac:dyDescent="0.15">
      <c r="A101" s="30">
        <v>100</v>
      </c>
      <c r="B101" s="31" t="s">
        <v>32</v>
      </c>
      <c r="C101" s="32">
        <v>1065.83</v>
      </c>
      <c r="D101" s="31" t="s">
        <v>33</v>
      </c>
    </row>
  </sheetData>
  <mergeCells count="3">
    <mergeCell ref="F2:H2"/>
    <mergeCell ref="F4:G4"/>
    <mergeCell ref="F40:G40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zoomScale="140" zoomScaleNormal="140" zoomScalePageLayoutView="140" workbookViewId="0"/>
  </sheetViews>
  <sheetFormatPr baseColWidth="10" defaultRowHeight="13" x14ac:dyDescent="0.15"/>
  <cols>
    <col min="1" max="1" width="13.83203125" customWidth="1"/>
    <col min="2" max="2" width="18.83203125" customWidth="1"/>
    <col min="3" max="3" width="12.83203125" customWidth="1"/>
    <col min="9" max="9" width="3.33203125" style="63" customWidth="1"/>
    <col min="10" max="10" width="13" style="5" bestFit="1" customWidth="1"/>
    <col min="11" max="11" width="15.6640625" style="5" customWidth="1"/>
    <col min="12" max="12" width="3.33203125" style="63" customWidth="1"/>
    <col min="13" max="13" width="15.33203125" style="29" customWidth="1"/>
    <col min="14" max="14" width="15.83203125" style="35" customWidth="1"/>
    <col min="15" max="15" width="3.33203125" style="63" customWidth="1"/>
  </cols>
  <sheetData>
    <row r="1" spans="1:15" s="11" customFormat="1" ht="34" customHeight="1" thickBot="1" x14ac:dyDescent="0.2">
      <c r="A1" s="11" t="s">
        <v>54</v>
      </c>
      <c r="B1"/>
      <c r="I1" s="62"/>
      <c r="J1" s="64" t="s">
        <v>55</v>
      </c>
      <c r="K1" s="64" t="s">
        <v>54</v>
      </c>
      <c r="L1" s="65"/>
      <c r="M1" s="64" t="s">
        <v>55</v>
      </c>
      <c r="N1" s="64" t="s">
        <v>57</v>
      </c>
      <c r="O1" s="62"/>
    </row>
    <row r="2" spans="1:15" x14ac:dyDescent="0.15">
      <c r="A2" s="36">
        <v>164706.66637068774</v>
      </c>
      <c r="C2" s="36"/>
      <c r="J2" s="5">
        <v>626.13203677079787</v>
      </c>
      <c r="K2" s="44">
        <v>626.13203677079787</v>
      </c>
      <c r="M2" s="29" t="s">
        <v>71</v>
      </c>
      <c r="N2" s="35">
        <v>62</v>
      </c>
    </row>
    <row r="3" spans="1:15" x14ac:dyDescent="0.15">
      <c r="C3" s="36"/>
      <c r="J3" s="5">
        <v>628.31287483141523</v>
      </c>
      <c r="K3" s="44">
        <v>628.31287483141523</v>
      </c>
      <c r="M3" s="29" t="s">
        <v>73</v>
      </c>
      <c r="N3" s="35">
        <v>54</v>
      </c>
    </row>
    <row r="4" spans="1:15" x14ac:dyDescent="0.15">
      <c r="C4" s="36"/>
      <c r="J4" s="5">
        <v>657.6699128869069</v>
      </c>
      <c r="K4" s="44">
        <v>657.6699128869069</v>
      </c>
      <c r="M4" s="29" t="s">
        <v>72</v>
      </c>
      <c r="N4" s="35">
        <v>116</v>
      </c>
    </row>
    <row r="5" spans="1:15" x14ac:dyDescent="0.15">
      <c r="C5" s="36"/>
      <c r="J5" s="5">
        <v>676.45551978153196</v>
      </c>
      <c r="K5" s="44">
        <v>676.45551978153196</v>
      </c>
      <c r="M5" s="29" t="s">
        <v>58</v>
      </c>
      <c r="N5" s="35">
        <f>N3/N4</f>
        <v>0.46551724137931033</v>
      </c>
    </row>
    <row r="6" spans="1:15" x14ac:dyDescent="0.15">
      <c r="C6" s="36"/>
      <c r="J6" s="5">
        <v>678.46539427818152</v>
      </c>
      <c r="K6" s="44">
        <v>678.46539427818152</v>
      </c>
      <c r="M6" s="29" t="s">
        <v>59</v>
      </c>
      <c r="N6" s="35">
        <v>0.05</v>
      </c>
    </row>
    <row r="7" spans="1:15" x14ac:dyDescent="0.15">
      <c r="C7" s="36"/>
      <c r="J7" s="5">
        <v>734.32457031929971</v>
      </c>
      <c r="K7" s="44">
        <v>734.32457031929971</v>
      </c>
      <c r="M7" s="29" t="s">
        <v>69</v>
      </c>
      <c r="N7" s="35">
        <f>_xlfn.NORM.S.INV(N6/2)</f>
        <v>-1.9599639845400538</v>
      </c>
    </row>
    <row r="8" spans="1:15" x14ac:dyDescent="0.15">
      <c r="C8" s="36"/>
      <c r="J8" s="5">
        <v>734.773212554883</v>
      </c>
      <c r="K8" s="44">
        <v>734.773212554883</v>
      </c>
      <c r="M8" s="29" t="s">
        <v>60</v>
      </c>
      <c r="N8" s="35">
        <f>N5*(1-N5)/N4</f>
        <v>2.1449218910164418E-3</v>
      </c>
    </row>
    <row r="9" spans="1:15" x14ac:dyDescent="0.15">
      <c r="C9" s="36"/>
      <c r="J9" s="5">
        <v>739.09361266690644</v>
      </c>
      <c r="K9" s="44">
        <v>739.09361266690644</v>
      </c>
      <c r="M9" s="29" t="s">
        <v>62</v>
      </c>
      <c r="N9" s="35">
        <f>N5-N7*N8</f>
        <v>0.46972121103535408</v>
      </c>
    </row>
    <row r="10" spans="1:15" x14ac:dyDescent="0.15">
      <c r="C10" s="36"/>
      <c r="J10" s="5">
        <v>776.96096301803334</v>
      </c>
      <c r="K10" s="44">
        <v>776.96096301803334</v>
      </c>
      <c r="M10" s="29" t="s">
        <v>61</v>
      </c>
      <c r="N10" s="35">
        <f>N5+N7*N8</f>
        <v>0.46131327172326658</v>
      </c>
    </row>
    <row r="11" spans="1:15" x14ac:dyDescent="0.15">
      <c r="C11" s="36"/>
      <c r="J11" s="5">
        <v>782.12</v>
      </c>
      <c r="K11" s="44">
        <v>782.12</v>
      </c>
    </row>
    <row r="12" spans="1:15" x14ac:dyDescent="0.15">
      <c r="C12" s="36"/>
      <c r="J12" s="5">
        <v>786.59791769732396</v>
      </c>
      <c r="K12" s="44">
        <v>786.59791769732396</v>
      </c>
    </row>
    <row r="13" spans="1:15" x14ac:dyDescent="0.15">
      <c r="C13" s="36"/>
      <c r="J13" s="5">
        <v>799.06093678152001</v>
      </c>
      <c r="K13" s="44">
        <v>799.06093678152001</v>
      </c>
    </row>
    <row r="14" spans="1:15" x14ac:dyDescent="0.15">
      <c r="C14" s="36"/>
      <c r="J14" s="5">
        <v>800.94053562625413</v>
      </c>
      <c r="K14" s="44">
        <v>800.94053562625413</v>
      </c>
    </row>
    <row r="15" spans="1:15" x14ac:dyDescent="0.15">
      <c r="C15" s="36"/>
      <c r="J15" s="5">
        <v>811.43096568863575</v>
      </c>
      <c r="K15" s="44">
        <v>811.43096568863575</v>
      </c>
    </row>
    <row r="16" spans="1:15" x14ac:dyDescent="0.15">
      <c r="C16" s="36"/>
      <c r="J16" s="5">
        <v>882.52863813903059</v>
      </c>
      <c r="K16" s="44">
        <v>882.52863813903059</v>
      </c>
    </row>
    <row r="17" spans="3:11" x14ac:dyDescent="0.15">
      <c r="C17" s="36"/>
      <c r="J17" s="5">
        <v>904.83580155853701</v>
      </c>
      <c r="K17" s="44">
        <v>904.83580155853701</v>
      </c>
    </row>
    <row r="18" spans="3:11" x14ac:dyDescent="0.15">
      <c r="C18" s="36"/>
      <c r="J18" s="5">
        <v>923.13792175747301</v>
      </c>
      <c r="K18" s="44">
        <v>923.13792175747301</v>
      </c>
    </row>
    <row r="19" spans="3:11" x14ac:dyDescent="0.15">
      <c r="C19" s="36"/>
      <c r="J19" s="5">
        <v>924.85024390673937</v>
      </c>
      <c r="K19" s="44">
        <v>924.85024390673937</v>
      </c>
    </row>
    <row r="20" spans="3:11" x14ac:dyDescent="0.15">
      <c r="C20" s="36"/>
      <c r="J20" s="5">
        <v>933.81422317419344</v>
      </c>
      <c r="K20" s="44">
        <v>933.81422317419344</v>
      </c>
    </row>
    <row r="21" spans="3:11" x14ac:dyDescent="0.15">
      <c r="C21" s="36"/>
      <c r="J21" s="5">
        <v>941.74662387414219</v>
      </c>
      <c r="K21" s="44">
        <v>941.74662387414219</v>
      </c>
    </row>
    <row r="22" spans="3:11" x14ac:dyDescent="0.15">
      <c r="C22" s="36"/>
      <c r="J22" s="5">
        <v>945.67951198617106</v>
      </c>
      <c r="K22" s="44">
        <v>945.67951198617106</v>
      </c>
    </row>
    <row r="23" spans="3:11" x14ac:dyDescent="0.15">
      <c r="C23" s="36"/>
      <c r="J23" s="5">
        <v>985.83158991890491</v>
      </c>
      <c r="K23" s="44">
        <v>985.83158991890491</v>
      </c>
    </row>
    <row r="24" spans="3:11" x14ac:dyDescent="0.15">
      <c r="C24" s="36"/>
      <c r="J24" s="5">
        <v>990.10592589060002</v>
      </c>
      <c r="K24" s="44">
        <v>990.10592589060002</v>
      </c>
    </row>
    <row r="25" spans="3:11" x14ac:dyDescent="0.15">
      <c r="C25" s="36"/>
      <c r="J25" s="5">
        <v>1040.8416061834</v>
      </c>
      <c r="K25" s="44">
        <v>1040.8416061834</v>
      </c>
    </row>
    <row r="26" spans="3:11" x14ac:dyDescent="0.15">
      <c r="C26" s="36"/>
      <c r="J26" s="5">
        <v>1065.9698391736188</v>
      </c>
      <c r="K26" s="44">
        <v>1065.9698391736188</v>
      </c>
    </row>
    <row r="27" spans="3:11" x14ac:dyDescent="0.15">
      <c r="C27" s="36"/>
      <c r="J27" s="5">
        <v>1075.0143745940986</v>
      </c>
      <c r="K27" s="44">
        <v>1075.0143745940986</v>
      </c>
    </row>
    <row r="28" spans="3:11" x14ac:dyDescent="0.15">
      <c r="C28" s="36"/>
      <c r="J28" s="5">
        <v>1079.0937296618904</v>
      </c>
      <c r="K28" s="44">
        <v>1079.0937296618904</v>
      </c>
    </row>
    <row r="29" spans="3:11" x14ac:dyDescent="0.15">
      <c r="C29" s="36"/>
      <c r="J29" s="5">
        <v>1084.5653611888254</v>
      </c>
      <c r="K29" s="44">
        <v>1084.5653611888254</v>
      </c>
    </row>
    <row r="30" spans="3:11" x14ac:dyDescent="0.15">
      <c r="C30" s="36"/>
      <c r="J30" s="5">
        <v>1092.3690723663406</v>
      </c>
      <c r="K30" s="44">
        <v>1092.3690723663406</v>
      </c>
    </row>
    <row r="31" spans="3:11" x14ac:dyDescent="0.15">
      <c r="C31" s="36"/>
      <c r="J31" s="5">
        <v>1101.2212914334668</v>
      </c>
      <c r="K31" s="44">
        <v>1101.2212914334668</v>
      </c>
    </row>
    <row r="32" spans="3:11" x14ac:dyDescent="0.15">
      <c r="C32" s="36"/>
      <c r="J32" s="5">
        <v>1103.1316180061888</v>
      </c>
      <c r="K32" s="44">
        <v>1103.1316180061888</v>
      </c>
    </row>
    <row r="33" spans="3:11" x14ac:dyDescent="0.15">
      <c r="C33" s="36"/>
      <c r="J33" s="5">
        <v>1110.5289779575639</v>
      </c>
      <c r="K33" s="44">
        <v>1110.5289779575639</v>
      </c>
    </row>
    <row r="34" spans="3:11" x14ac:dyDescent="0.15">
      <c r="C34" s="36"/>
      <c r="J34" s="5">
        <v>1117.2188887829386</v>
      </c>
      <c r="K34" s="44">
        <v>1117.2188887829386</v>
      </c>
    </row>
    <row r="35" spans="3:11" x14ac:dyDescent="0.15">
      <c r="C35" s="36"/>
      <c r="J35" s="5">
        <v>1161.15265593851</v>
      </c>
      <c r="K35" s="44">
        <v>1161.15265593851</v>
      </c>
    </row>
    <row r="36" spans="3:11" x14ac:dyDescent="0.15">
      <c r="C36" s="36"/>
      <c r="J36" s="5">
        <v>1163.6320714340463</v>
      </c>
      <c r="K36" s="44">
        <v>1163.6320714340463</v>
      </c>
    </row>
    <row r="37" spans="3:11" x14ac:dyDescent="0.15">
      <c r="C37" s="36"/>
      <c r="J37" s="5">
        <v>1164.6009252076458</v>
      </c>
      <c r="K37" s="5">
        <v>1164.6009252076458</v>
      </c>
    </row>
    <row r="38" spans="3:11" x14ac:dyDescent="0.15">
      <c r="C38" s="36"/>
      <c r="J38" s="5">
        <v>1178.0154582021385</v>
      </c>
      <c r="K38" s="5">
        <v>1178.0154582021385</v>
      </c>
    </row>
    <row r="39" spans="3:11" x14ac:dyDescent="0.15">
      <c r="C39" s="36"/>
      <c r="J39" s="5">
        <v>1185.1410019027849</v>
      </c>
      <c r="K39" s="5">
        <v>1185.1410019027849</v>
      </c>
    </row>
    <row r="40" spans="3:11" x14ac:dyDescent="0.15">
      <c r="C40" s="36"/>
      <c r="J40" s="5">
        <v>1206.826187543496</v>
      </c>
      <c r="K40" s="5">
        <v>1206.826187543496</v>
      </c>
    </row>
    <row r="41" spans="3:11" x14ac:dyDescent="0.15">
      <c r="C41" s="36"/>
      <c r="J41" s="5">
        <v>1215.0753097671286</v>
      </c>
      <c r="K41" s="5">
        <v>1215.0753097671286</v>
      </c>
    </row>
    <row r="42" spans="3:11" x14ac:dyDescent="0.15">
      <c r="C42" s="36"/>
      <c r="J42" s="5">
        <v>1245.04878957703</v>
      </c>
      <c r="K42" s="5">
        <v>1245.04878957703</v>
      </c>
    </row>
    <row r="43" spans="3:11" x14ac:dyDescent="0.15">
      <c r="C43" s="36"/>
      <c r="J43" s="5">
        <v>1256.7636872930532</v>
      </c>
      <c r="K43" s="5">
        <v>1256.7636872930532</v>
      </c>
    </row>
    <row r="44" spans="3:11" x14ac:dyDescent="0.15">
      <c r="C44" s="36"/>
      <c r="J44" s="5">
        <v>1270.2891151221111</v>
      </c>
      <c r="K44" s="5">
        <v>1270.2891151221111</v>
      </c>
    </row>
    <row r="45" spans="3:11" x14ac:dyDescent="0.15">
      <c r="C45" s="36"/>
      <c r="J45" s="5">
        <v>1272.6976883708999</v>
      </c>
      <c r="K45" s="5">
        <v>1272.6976883708999</v>
      </c>
    </row>
    <row r="46" spans="3:11" x14ac:dyDescent="0.15">
      <c r="C46" s="36"/>
      <c r="J46" s="5">
        <v>1310.9174139444242</v>
      </c>
      <c r="K46" s="5">
        <v>1310.9174139444242</v>
      </c>
    </row>
    <row r="47" spans="3:11" x14ac:dyDescent="0.15">
      <c r="C47" s="36"/>
      <c r="J47" s="5">
        <v>1319.0216639135001</v>
      </c>
      <c r="K47" s="5">
        <v>1319.0216639135001</v>
      </c>
    </row>
    <row r="48" spans="3:11" x14ac:dyDescent="0.15">
      <c r="C48" s="36"/>
      <c r="J48" s="5">
        <v>1326.5936326740541</v>
      </c>
      <c r="K48" s="5">
        <v>1326.5936326740541</v>
      </c>
    </row>
    <row r="49" spans="3:11" x14ac:dyDescent="0.15">
      <c r="C49" s="36"/>
      <c r="J49" s="5">
        <v>1326.7317787064762</v>
      </c>
      <c r="K49" s="5">
        <v>1326.7317787064762</v>
      </c>
    </row>
    <row r="50" spans="3:11" x14ac:dyDescent="0.15">
      <c r="C50" s="36"/>
      <c r="J50" s="5">
        <v>1329.28159029067</v>
      </c>
      <c r="K50" s="5">
        <v>1329.28159029067</v>
      </c>
    </row>
    <row r="51" spans="3:11" x14ac:dyDescent="0.15">
      <c r="C51" s="36"/>
      <c r="J51" s="5">
        <v>1329.402836717999</v>
      </c>
      <c r="K51" s="5">
        <v>1329.402836717999</v>
      </c>
    </row>
    <row r="52" spans="3:11" x14ac:dyDescent="0.15">
      <c r="C52" s="36"/>
      <c r="J52" s="5">
        <v>1335.3637044897514</v>
      </c>
      <c r="K52" s="5">
        <v>1335.3637044897514</v>
      </c>
    </row>
    <row r="53" spans="3:11" x14ac:dyDescent="0.15">
      <c r="C53" s="36"/>
      <c r="J53" s="5">
        <v>1337.5393713834105</v>
      </c>
      <c r="K53" s="5">
        <v>1337.5393713834105</v>
      </c>
    </row>
    <row r="54" spans="3:11" x14ac:dyDescent="0.15">
      <c r="C54" s="36"/>
      <c r="J54" s="5">
        <v>1346.2674430149896</v>
      </c>
      <c r="K54" s="5">
        <v>1346.2674430149896</v>
      </c>
    </row>
    <row r="55" spans="3:11" x14ac:dyDescent="0.15">
      <c r="C55" s="36"/>
      <c r="J55" s="5">
        <v>1348.0763078878451</v>
      </c>
      <c r="K55" s="5">
        <v>1348.0763078878451</v>
      </c>
    </row>
    <row r="56" spans="3:11" x14ac:dyDescent="0.15">
      <c r="C56" s="36"/>
      <c r="J56" s="5">
        <v>1350.7679418443895</v>
      </c>
      <c r="K56" s="5">
        <v>1350.7679418443895</v>
      </c>
    </row>
    <row r="57" spans="3:11" x14ac:dyDescent="0.15">
      <c r="C57" s="36"/>
      <c r="J57" s="5">
        <v>1354.3834098715934</v>
      </c>
      <c r="K57" s="5">
        <v>1354.3834098715934</v>
      </c>
    </row>
    <row r="58" spans="3:11" x14ac:dyDescent="0.15">
      <c r="C58" s="36"/>
      <c r="J58" s="5">
        <v>1357.5055274496126</v>
      </c>
      <c r="K58" s="5">
        <v>1357.5055274496126</v>
      </c>
    </row>
    <row r="59" spans="3:11" x14ac:dyDescent="0.15">
      <c r="C59" s="36"/>
      <c r="J59" s="5">
        <v>1359.830216682358</v>
      </c>
      <c r="K59" s="5">
        <v>1359.830216682358</v>
      </c>
    </row>
    <row r="60" spans="3:11" x14ac:dyDescent="0.15">
      <c r="C60" s="36"/>
      <c r="J60" s="5">
        <v>1374.6402864292775</v>
      </c>
      <c r="K60" s="5">
        <v>1374.6402864292775</v>
      </c>
    </row>
    <row r="61" spans="3:11" x14ac:dyDescent="0.15">
      <c r="C61" s="36"/>
      <c r="J61" s="5">
        <v>1376.6942730481132</v>
      </c>
      <c r="K61" s="5">
        <v>1376.6942730481132</v>
      </c>
    </row>
    <row r="62" spans="3:11" x14ac:dyDescent="0.15">
      <c r="C62" s="36"/>
      <c r="J62" s="5">
        <v>1380.2396734820481</v>
      </c>
      <c r="K62" s="5">
        <v>1380.2396734820481</v>
      </c>
    </row>
    <row r="63" spans="3:11" x14ac:dyDescent="0.15">
      <c r="C63" s="36"/>
      <c r="J63" s="5">
        <v>1415.824691608105</v>
      </c>
      <c r="K63" s="5">
        <v>1415.824691608105</v>
      </c>
    </row>
    <row r="64" spans="3:11" x14ac:dyDescent="0.15">
      <c r="C64" s="36"/>
      <c r="J64" s="5">
        <v>1421.1051997276827</v>
      </c>
      <c r="K64" s="5">
        <v>1421.1051997276827</v>
      </c>
    </row>
    <row r="65" spans="3:11" x14ac:dyDescent="0.15">
      <c r="C65" s="36"/>
      <c r="J65" s="5">
        <v>1425.8250539536421</v>
      </c>
      <c r="K65" s="5">
        <v>1425.8250539536421</v>
      </c>
    </row>
    <row r="66" spans="3:11" x14ac:dyDescent="0.15">
      <c r="C66" s="36"/>
      <c r="J66" s="5">
        <v>1425.8425675939054</v>
      </c>
      <c r="K66" s="5">
        <v>1425.8425675939054</v>
      </c>
    </row>
    <row r="67" spans="3:11" x14ac:dyDescent="0.15">
      <c r="C67" s="36"/>
      <c r="J67" s="5">
        <v>1446.5999096785035</v>
      </c>
      <c r="K67" s="5">
        <v>1446.5999096785035</v>
      </c>
    </row>
    <row r="68" spans="3:11" x14ac:dyDescent="0.15">
      <c r="C68" s="36"/>
      <c r="J68" s="5">
        <v>1450.1270920253221</v>
      </c>
      <c r="K68" s="5">
        <v>1450.1270920253221</v>
      </c>
    </row>
    <row r="69" spans="3:11" x14ac:dyDescent="0.15">
      <c r="C69" s="36"/>
      <c r="J69" s="5">
        <v>1450.6572253334307</v>
      </c>
      <c r="K69" s="5">
        <v>1450.6572253334307</v>
      </c>
    </row>
    <row r="70" spans="3:11" x14ac:dyDescent="0.15">
      <c r="C70" s="36"/>
      <c r="J70" s="5">
        <v>1452.1149967835956</v>
      </c>
      <c r="K70" s="5">
        <v>1452.1149967835956</v>
      </c>
    </row>
    <row r="71" spans="3:11" x14ac:dyDescent="0.15">
      <c r="C71" s="36"/>
      <c r="J71" s="5">
        <v>1456.6657689900608</v>
      </c>
      <c r="K71" s="5">
        <v>1456.6657689900608</v>
      </c>
    </row>
    <row r="72" spans="3:11" x14ac:dyDescent="0.15">
      <c r="C72" s="36"/>
      <c r="J72" s="5">
        <v>1456.8555407556851</v>
      </c>
      <c r="K72" s="5">
        <v>1456.8555407556851</v>
      </c>
    </row>
    <row r="73" spans="3:11" x14ac:dyDescent="0.15">
      <c r="C73" s="36"/>
      <c r="J73" s="5">
        <v>1462.0329957540591</v>
      </c>
      <c r="K73" s="5">
        <v>1462.0329957540591</v>
      </c>
    </row>
    <row r="74" spans="3:11" x14ac:dyDescent="0.15">
      <c r="C74" s="36"/>
      <c r="J74" s="5">
        <v>1475.9860413809999</v>
      </c>
      <c r="K74" s="5">
        <v>1475.9860413809999</v>
      </c>
    </row>
    <row r="75" spans="3:11" x14ac:dyDescent="0.15">
      <c r="C75" s="36"/>
      <c r="J75" s="5">
        <v>1482.9086944419396</v>
      </c>
      <c r="K75" s="5">
        <v>1482.9086944419396</v>
      </c>
    </row>
    <row r="76" spans="3:11" x14ac:dyDescent="0.15">
      <c r="C76" s="36"/>
      <c r="J76" s="5">
        <v>1506.7391101941635</v>
      </c>
      <c r="K76" s="5">
        <v>1506.7391101941635</v>
      </c>
    </row>
    <row r="77" spans="3:11" x14ac:dyDescent="0.15">
      <c r="C77" s="36"/>
      <c r="J77" s="5">
        <v>1523.8883948125851</v>
      </c>
      <c r="K77" s="5">
        <v>1523.8883948125851</v>
      </c>
    </row>
    <row r="78" spans="3:11" x14ac:dyDescent="0.15">
      <c r="C78" s="36"/>
      <c r="J78" s="5">
        <v>1526.86740644307</v>
      </c>
      <c r="K78" s="5">
        <v>1526.86740644307</v>
      </c>
    </row>
    <row r="79" spans="3:11" x14ac:dyDescent="0.15">
      <c r="C79" s="36"/>
      <c r="J79" s="5">
        <v>1527.4786295089352</v>
      </c>
      <c r="K79" s="5">
        <v>1527.4786295089352</v>
      </c>
    </row>
    <row r="80" spans="3:11" x14ac:dyDescent="0.15">
      <c r="C80" s="36"/>
      <c r="J80" s="5">
        <v>1536.0177721686071</v>
      </c>
      <c r="K80" s="5">
        <v>1536.0177721686071</v>
      </c>
    </row>
    <row r="81" spans="3:11" x14ac:dyDescent="0.15">
      <c r="C81" s="36"/>
      <c r="J81" s="5">
        <v>1560.8070869364144</v>
      </c>
      <c r="K81" s="5">
        <v>1560.8070869364144</v>
      </c>
    </row>
    <row r="82" spans="3:11" x14ac:dyDescent="0.15">
      <c r="C82" s="36"/>
      <c r="J82" s="5">
        <v>1564.9325148317123</v>
      </c>
      <c r="K82" s="5">
        <v>1564.9325148317123</v>
      </c>
    </row>
    <row r="83" spans="3:11" x14ac:dyDescent="0.15">
      <c r="C83" s="36"/>
      <c r="J83" s="5">
        <v>1580.3992205612735</v>
      </c>
      <c r="K83" s="5">
        <v>1580.3992205612735</v>
      </c>
    </row>
    <row r="84" spans="3:11" x14ac:dyDescent="0.15">
      <c r="C84" s="36"/>
      <c r="J84" s="5">
        <v>1586.5154903297207</v>
      </c>
      <c r="K84" s="5">
        <v>1586.5154903297207</v>
      </c>
    </row>
    <row r="85" spans="3:11" x14ac:dyDescent="0.15">
      <c r="C85" s="36"/>
      <c r="J85" s="5">
        <v>1589.6416101540717</v>
      </c>
      <c r="K85" s="5">
        <v>1589.6416101540717</v>
      </c>
    </row>
    <row r="86" spans="3:11" x14ac:dyDescent="0.15">
      <c r="C86" s="36"/>
      <c r="J86" s="5">
        <v>1595.2030149728</v>
      </c>
      <c r="K86" s="5">
        <v>1595.2030149728</v>
      </c>
    </row>
    <row r="87" spans="3:11" x14ac:dyDescent="0.15">
      <c r="C87" s="36"/>
      <c r="J87" s="5">
        <v>1596.5220612657447</v>
      </c>
      <c r="K87" s="5">
        <v>1596.5220612657447</v>
      </c>
    </row>
    <row r="88" spans="3:11" x14ac:dyDescent="0.15">
      <c r="C88" s="36"/>
      <c r="J88" s="5">
        <v>1604.8476750976392</v>
      </c>
      <c r="K88" s="5">
        <v>1604.8476750976392</v>
      </c>
    </row>
    <row r="89" spans="3:11" x14ac:dyDescent="0.15">
      <c r="C89" s="36"/>
      <c r="J89" s="5">
        <v>1613.4020503632232</v>
      </c>
      <c r="K89" s="5">
        <v>1613.4020503632232</v>
      </c>
    </row>
    <row r="90" spans="3:11" x14ac:dyDescent="0.15">
      <c r="C90" s="36"/>
      <c r="J90" s="5">
        <v>1637.6946784293748</v>
      </c>
      <c r="K90" s="5">
        <v>1637.6946784293748</v>
      </c>
    </row>
    <row r="91" spans="3:11" x14ac:dyDescent="0.15">
      <c r="C91" s="36"/>
      <c r="J91" s="5">
        <v>1639.9027292682715</v>
      </c>
      <c r="K91" s="5">
        <v>1639.9027292682715</v>
      </c>
    </row>
    <row r="92" spans="3:11" x14ac:dyDescent="0.15">
      <c r="C92" s="36"/>
      <c r="J92" s="5">
        <v>1699.8916439723976</v>
      </c>
      <c r="K92" s="5">
        <v>1699.8916439723976</v>
      </c>
    </row>
    <row r="93" spans="3:11" x14ac:dyDescent="0.15">
      <c r="C93" s="36"/>
      <c r="J93" s="5">
        <v>1707.3105639110643</v>
      </c>
      <c r="K93" s="5">
        <v>1707.3105639110643</v>
      </c>
    </row>
    <row r="94" spans="3:11" x14ac:dyDescent="0.15">
      <c r="C94" s="36"/>
      <c r="J94" s="5">
        <v>1718.5337256085079</v>
      </c>
      <c r="K94" s="5">
        <v>1718.5337256085079</v>
      </c>
    </row>
    <row r="95" spans="3:11" x14ac:dyDescent="0.15">
      <c r="C95" s="36"/>
      <c r="J95" s="5">
        <v>1749.2004181622294</v>
      </c>
      <c r="K95" s="5">
        <v>1749.2004181622294</v>
      </c>
    </row>
    <row r="96" spans="3:11" x14ac:dyDescent="0.15">
      <c r="C96" s="36"/>
      <c r="J96" s="5">
        <v>1757.0476058749355</v>
      </c>
      <c r="K96" s="5">
        <v>1757.0476058749355</v>
      </c>
    </row>
    <row r="97" spans="3:11" x14ac:dyDescent="0.15">
      <c r="C97" s="36"/>
      <c r="J97" s="5">
        <v>1766.57164351398</v>
      </c>
      <c r="K97" s="5">
        <v>1766.57164351398</v>
      </c>
    </row>
    <row r="98" spans="3:11" x14ac:dyDescent="0.15">
      <c r="C98" s="36"/>
      <c r="J98" s="5">
        <v>1769.8130891983678</v>
      </c>
      <c r="K98" s="5">
        <v>1769.8130891983678</v>
      </c>
    </row>
    <row r="99" spans="3:11" x14ac:dyDescent="0.15">
      <c r="C99" s="36"/>
      <c r="J99" s="5">
        <v>1779.6708760225761</v>
      </c>
      <c r="K99" s="5">
        <v>1779.6708760225761</v>
      </c>
    </row>
    <row r="100" spans="3:11" x14ac:dyDescent="0.15">
      <c r="C100" s="36"/>
      <c r="J100" s="5">
        <v>1793.2211189303537</v>
      </c>
      <c r="K100" s="5">
        <v>1793.2211189303537</v>
      </c>
    </row>
    <row r="101" spans="3:11" x14ac:dyDescent="0.15">
      <c r="C101" s="36"/>
      <c r="J101" s="5">
        <v>1852.8709065073167</v>
      </c>
      <c r="K101" s="5">
        <v>1852.8709065073167</v>
      </c>
    </row>
    <row r="102" spans="3:11" x14ac:dyDescent="0.15">
      <c r="C102" s="36"/>
      <c r="J102" s="5">
        <v>1934.0574204724239</v>
      </c>
      <c r="K102" s="5">
        <v>1934.0574204724239</v>
      </c>
    </row>
    <row r="103" spans="3:11" x14ac:dyDescent="0.15">
      <c r="C103" s="36"/>
      <c r="J103" s="5">
        <v>1937.1609353992585</v>
      </c>
      <c r="K103" s="5">
        <v>1937.1609353992585</v>
      </c>
    </row>
    <row r="104" spans="3:11" x14ac:dyDescent="0.15">
      <c r="C104" s="36"/>
      <c r="J104" s="5">
        <v>1949.1895354622648</v>
      </c>
      <c r="K104" s="5">
        <v>1949.1895354622648</v>
      </c>
    </row>
    <row r="105" spans="3:11" x14ac:dyDescent="0.15">
      <c r="C105" s="36"/>
      <c r="J105" s="5">
        <v>1982.7401826548548</v>
      </c>
      <c r="K105" s="5">
        <v>1982.7401826548548</v>
      </c>
    </row>
    <row r="106" spans="3:11" x14ac:dyDescent="0.15">
      <c r="C106" s="36"/>
      <c r="J106" s="5">
        <v>2054.3759154488293</v>
      </c>
      <c r="K106" s="5">
        <v>2054.3759154488293</v>
      </c>
    </row>
    <row r="107" spans="3:11" x14ac:dyDescent="0.15">
      <c r="C107" s="36"/>
      <c r="J107" s="5">
        <v>2068.5385089127994</v>
      </c>
      <c r="K107" s="5">
        <v>2068.5385089127994</v>
      </c>
    </row>
    <row r="108" spans="3:11" x14ac:dyDescent="0.15">
      <c r="C108" s="36"/>
      <c r="J108" s="5">
        <v>2090.1623992125992</v>
      </c>
      <c r="K108" s="5">
        <v>2090.1623992125992</v>
      </c>
    </row>
    <row r="109" spans="3:11" x14ac:dyDescent="0.15">
      <c r="C109" s="36"/>
      <c r="J109" s="5">
        <v>2093.8861078452492</v>
      </c>
      <c r="K109" s="5">
        <v>2093.8861078452492</v>
      </c>
    </row>
    <row r="110" spans="3:11" x14ac:dyDescent="0.15">
      <c r="C110" s="36"/>
      <c r="J110" s="5">
        <v>2110.9498547628173</v>
      </c>
      <c r="K110" s="5">
        <v>2110.9498547628173</v>
      </c>
    </row>
    <row r="111" spans="3:11" x14ac:dyDescent="0.15">
      <c r="C111" s="36"/>
      <c r="J111" s="5">
        <v>2309.8400721751723</v>
      </c>
      <c r="K111" s="5">
        <v>2309.8400721751723</v>
      </c>
    </row>
    <row r="112" spans="3:11" x14ac:dyDescent="0.15">
      <c r="C112" s="36"/>
      <c r="J112" s="5">
        <v>2313.4826644281875</v>
      </c>
      <c r="K112" s="5">
        <v>2313.4826644281875</v>
      </c>
    </row>
    <row r="113" spans="3:13" x14ac:dyDescent="0.15">
      <c r="C113" s="36"/>
      <c r="J113" s="5">
        <v>2431.0030349272497</v>
      </c>
      <c r="K113" s="5">
        <v>2431.0030349272497</v>
      </c>
    </row>
    <row r="114" spans="3:13" x14ac:dyDescent="0.15">
      <c r="C114" s="36"/>
      <c r="J114" s="5">
        <v>2607.3248089734407</v>
      </c>
      <c r="K114" s="5">
        <v>2607.3248089734407</v>
      </c>
    </row>
    <row r="115" spans="3:13" x14ac:dyDescent="0.15">
      <c r="C115" s="36"/>
      <c r="J115" s="5">
        <v>2890.0491049154298</v>
      </c>
      <c r="K115" s="5">
        <v>2890.0491049154298</v>
      </c>
    </row>
    <row r="116" spans="3:13" x14ac:dyDescent="0.15">
      <c r="C116" s="36"/>
      <c r="J116" s="5">
        <v>3155.8688306836798</v>
      </c>
      <c r="K116" s="5">
        <v>3155.8688306836798</v>
      </c>
    </row>
    <row r="117" spans="3:13" x14ac:dyDescent="0.15">
      <c r="C117" s="36"/>
      <c r="J117" s="5">
        <v>3453.1765247020298</v>
      </c>
      <c r="K117" s="5">
        <v>3453.1765247020298</v>
      </c>
    </row>
    <row r="118" spans="3:13" x14ac:dyDescent="0.15">
      <c r="C118" s="36"/>
      <c r="J118" s="5" t="s">
        <v>56</v>
      </c>
      <c r="K118" s="5">
        <v>164706.66637068769</v>
      </c>
    </row>
    <row r="119" spans="3:13" x14ac:dyDescent="0.15">
      <c r="J119" s="5" t="s">
        <v>63</v>
      </c>
      <c r="K119" s="5">
        <f>COUNT(K2:K117)</f>
        <v>116</v>
      </c>
    </row>
    <row r="120" spans="3:13" x14ac:dyDescent="0.15">
      <c r="J120" s="5" t="s">
        <v>64</v>
      </c>
      <c r="K120" s="5">
        <f>AVERAGE(K2:K117)</f>
        <v>1419.8850549197214</v>
      </c>
    </row>
    <row r="121" spans="3:13" x14ac:dyDescent="0.15">
      <c r="J121" s="5" t="s">
        <v>65</v>
      </c>
      <c r="K121" s="5">
        <f>_xlfn.VAR.P(K2:K117)</f>
        <v>248158.41340435474</v>
      </c>
      <c r="L121" s="63">
        <f>K121*K119/(K119-1)</f>
        <v>250316.31265134912</v>
      </c>
      <c r="M121" s="29">
        <f>SQRT(L121)</f>
        <v>500.31621266090218</v>
      </c>
    </row>
    <row r="122" spans="3:13" x14ac:dyDescent="0.15">
      <c r="J122" s="5" t="s">
        <v>66</v>
      </c>
      <c r="K122" s="5">
        <f>_xlfn.STDEV.S(K2:K117)</f>
        <v>500.31621266090224</v>
      </c>
    </row>
    <row r="123" spans="3:13" x14ac:dyDescent="0.15">
      <c r="J123" s="5" t="s">
        <v>67</v>
      </c>
      <c r="K123" s="5">
        <v>0.05</v>
      </c>
    </row>
    <row r="124" spans="3:13" x14ac:dyDescent="0.15">
      <c r="J124" s="5" t="s">
        <v>68</v>
      </c>
      <c r="K124" s="5">
        <f>K122/SQRT(K119)</f>
        <v>46.45319415276402</v>
      </c>
    </row>
    <row r="125" spans="3:13" x14ac:dyDescent="0.15">
      <c r="J125" s="5" t="s">
        <v>69</v>
      </c>
      <c r="K125" s="5">
        <f>_xlfn.NORM.S.INV(K123/2)</f>
        <v>-1.9599639845400538</v>
      </c>
    </row>
    <row r="126" spans="3:13" x14ac:dyDescent="0.15">
      <c r="J126" s="5" t="s">
        <v>61</v>
      </c>
      <c r="K126" s="5">
        <f>K120+K125*K124</f>
        <v>1328.8384674134572</v>
      </c>
    </row>
    <row r="127" spans="3:13" x14ac:dyDescent="0.15">
      <c r="J127" s="5" t="s">
        <v>70</v>
      </c>
      <c r="K127" s="5">
        <f>K120-K125*K124</f>
        <v>1510.9316424259855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C1" sqref="A1:C117"/>
    </sheetView>
  </sheetViews>
  <sheetFormatPr baseColWidth="10" defaultRowHeight="13" x14ac:dyDescent="0.15"/>
  <sheetData>
    <row r="1" spans="1:3" ht="14" thickBot="1" x14ac:dyDescent="0.2">
      <c r="A1" s="12" t="s">
        <v>53</v>
      </c>
      <c r="B1" s="14" t="s">
        <v>51</v>
      </c>
      <c r="C1" s="8" t="s">
        <v>52</v>
      </c>
    </row>
    <row r="2" spans="1:3" x14ac:dyDescent="0.15">
      <c r="A2" s="15">
        <v>782.12</v>
      </c>
      <c r="B2" s="22" t="s">
        <v>3</v>
      </c>
      <c r="C2" s="25">
        <v>45</v>
      </c>
    </row>
    <row r="3" spans="1:3" x14ac:dyDescent="0.15">
      <c r="A3" s="10">
        <v>1346.2674430149896</v>
      </c>
      <c r="B3" s="23" t="s">
        <v>3</v>
      </c>
      <c r="C3" s="26">
        <v>30</v>
      </c>
    </row>
    <row r="4" spans="1:3" x14ac:dyDescent="0.15">
      <c r="A4" s="10">
        <v>1256.7636872930532</v>
      </c>
      <c r="B4" s="23" t="s">
        <v>4</v>
      </c>
      <c r="C4" s="26">
        <v>28</v>
      </c>
    </row>
    <row r="5" spans="1:3" x14ac:dyDescent="0.15">
      <c r="A5" s="10">
        <v>1329.402836717999</v>
      </c>
      <c r="B5" s="23" t="s">
        <v>3</v>
      </c>
      <c r="C5" s="26">
        <v>43</v>
      </c>
    </row>
    <row r="6" spans="1:3" x14ac:dyDescent="0.15">
      <c r="A6" s="10">
        <v>1178.0154582021385</v>
      </c>
      <c r="B6" s="23" t="s">
        <v>3</v>
      </c>
      <c r="C6" s="26">
        <v>39</v>
      </c>
    </row>
    <row r="7" spans="1:3" x14ac:dyDescent="0.15">
      <c r="A7" s="10">
        <v>1937.1609353992585</v>
      </c>
      <c r="B7" s="23" t="s">
        <v>3</v>
      </c>
      <c r="C7" s="26">
        <v>52</v>
      </c>
    </row>
    <row r="8" spans="1:3" x14ac:dyDescent="0.15">
      <c r="A8" s="10">
        <v>941.74662387414219</v>
      </c>
      <c r="B8" s="23" t="s">
        <v>4</v>
      </c>
      <c r="C8" s="26">
        <v>57</v>
      </c>
    </row>
    <row r="9" spans="1:3" x14ac:dyDescent="0.15">
      <c r="A9" s="10">
        <v>1613.4020503632232</v>
      </c>
      <c r="B9" s="23" t="s">
        <v>3</v>
      </c>
      <c r="C9" s="26">
        <v>46</v>
      </c>
    </row>
    <row r="10" spans="1:3" x14ac:dyDescent="0.15">
      <c r="A10" s="10">
        <v>1215.0753097671286</v>
      </c>
      <c r="B10" s="23" t="s">
        <v>4</v>
      </c>
      <c r="C10" s="26">
        <v>31</v>
      </c>
    </row>
    <row r="11" spans="1:3" x14ac:dyDescent="0.15">
      <c r="A11" s="10">
        <v>1337.5393713834105</v>
      </c>
      <c r="B11" s="23" t="s">
        <v>4</v>
      </c>
      <c r="C11" s="26">
        <v>29</v>
      </c>
    </row>
    <row r="12" spans="1:3" x14ac:dyDescent="0.15">
      <c r="A12" s="10">
        <v>739.09361266690644</v>
      </c>
      <c r="B12" s="23" t="s">
        <v>3</v>
      </c>
      <c r="C12" s="27">
        <v>44</v>
      </c>
    </row>
    <row r="13" spans="1:3" x14ac:dyDescent="0.15">
      <c r="A13" s="10">
        <v>1766.57164351398</v>
      </c>
      <c r="B13" s="23" t="s">
        <v>3</v>
      </c>
      <c r="C13" s="27">
        <v>40</v>
      </c>
    </row>
    <row r="14" spans="1:3" x14ac:dyDescent="0.15">
      <c r="A14" s="10">
        <v>1425.8250539536421</v>
      </c>
      <c r="B14" s="23" t="s">
        <v>3</v>
      </c>
      <c r="C14" s="27">
        <v>53</v>
      </c>
    </row>
    <row r="15" spans="1:3" x14ac:dyDescent="0.15">
      <c r="A15" s="10">
        <v>1757.0476058749355</v>
      </c>
      <c r="B15" s="23" t="s">
        <v>3</v>
      </c>
      <c r="C15" s="27">
        <v>58</v>
      </c>
    </row>
    <row r="16" spans="1:3" x14ac:dyDescent="0.15">
      <c r="A16" s="10">
        <v>799.06093678152001</v>
      </c>
      <c r="B16" s="23" t="s">
        <v>4</v>
      </c>
      <c r="C16" s="27">
        <v>26</v>
      </c>
    </row>
    <row r="17" spans="1:3" x14ac:dyDescent="0.15">
      <c r="A17" s="10">
        <v>1357.5055274496126</v>
      </c>
      <c r="B17" s="23" t="s">
        <v>3</v>
      </c>
      <c r="C17" s="27">
        <v>41</v>
      </c>
    </row>
    <row r="18" spans="1:3" x14ac:dyDescent="0.15">
      <c r="A18" s="10">
        <v>1101.2212914334668</v>
      </c>
      <c r="B18" s="23" t="s">
        <v>3</v>
      </c>
      <c r="C18" s="27">
        <v>37</v>
      </c>
    </row>
    <row r="19" spans="1:3" x14ac:dyDescent="0.15">
      <c r="A19" s="10">
        <v>1350.7679418443895</v>
      </c>
      <c r="B19" s="23" t="s">
        <v>4</v>
      </c>
      <c r="C19" s="27">
        <v>50</v>
      </c>
    </row>
    <row r="20" spans="1:3" x14ac:dyDescent="0.15">
      <c r="A20" s="10">
        <v>1523.8883948125851</v>
      </c>
      <c r="B20" s="23" t="s">
        <v>3</v>
      </c>
      <c r="C20" s="27">
        <v>55</v>
      </c>
    </row>
    <row r="21" spans="1:3" x14ac:dyDescent="0.15">
      <c r="A21" s="10">
        <v>882.52863813903059</v>
      </c>
      <c r="B21" s="23" t="s">
        <v>3</v>
      </c>
      <c r="C21" s="27">
        <v>44</v>
      </c>
    </row>
    <row r="22" spans="1:3" x14ac:dyDescent="0.15">
      <c r="A22" s="10">
        <v>626.13203677079787</v>
      </c>
      <c r="B22" s="23" t="s">
        <v>4</v>
      </c>
      <c r="C22" s="27">
        <v>29</v>
      </c>
    </row>
    <row r="23" spans="1:3" x14ac:dyDescent="0.15">
      <c r="A23" s="10">
        <v>1335.3637044897514</v>
      </c>
      <c r="B23" s="23" t="s">
        <v>4</v>
      </c>
      <c r="C23" s="27">
        <v>27</v>
      </c>
    </row>
    <row r="24" spans="1:3" x14ac:dyDescent="0.15">
      <c r="A24" s="10">
        <v>628.31287483141523</v>
      </c>
      <c r="B24" s="23" t="s">
        <v>3</v>
      </c>
      <c r="C24" s="27">
        <v>42</v>
      </c>
    </row>
    <row r="25" spans="1:3" x14ac:dyDescent="0.15">
      <c r="A25" s="10">
        <v>1526.86740644307</v>
      </c>
      <c r="B25" s="23" t="s">
        <v>4</v>
      </c>
      <c r="C25" s="27">
        <v>38</v>
      </c>
    </row>
    <row r="26" spans="1:3" x14ac:dyDescent="0.15">
      <c r="A26" s="10">
        <v>1348.0763078878451</v>
      </c>
      <c r="B26" s="23" t="s">
        <v>3</v>
      </c>
      <c r="C26" s="27">
        <v>51</v>
      </c>
    </row>
    <row r="27" spans="1:3" x14ac:dyDescent="0.15">
      <c r="A27" s="10">
        <v>1450.6572253334307</v>
      </c>
      <c r="B27" s="23" t="s">
        <v>4</v>
      </c>
      <c r="C27" s="27">
        <v>56</v>
      </c>
    </row>
    <row r="28" spans="1:3" x14ac:dyDescent="0.15">
      <c r="A28" s="10">
        <v>1161.15265593851</v>
      </c>
      <c r="B28" s="23" t="s">
        <v>4</v>
      </c>
      <c r="C28" s="27">
        <v>42</v>
      </c>
    </row>
    <row r="29" spans="1:3" x14ac:dyDescent="0.15">
      <c r="A29" s="10">
        <v>1595.2030149728</v>
      </c>
      <c r="B29" s="23" t="s">
        <v>3</v>
      </c>
      <c r="C29" s="27">
        <v>55</v>
      </c>
    </row>
    <row r="30" spans="1:3" x14ac:dyDescent="0.15">
      <c r="A30" s="10">
        <v>678.46539427818152</v>
      </c>
      <c r="B30" s="23" t="s">
        <v>4</v>
      </c>
      <c r="C30" s="27">
        <v>59</v>
      </c>
    </row>
    <row r="31" spans="1:3" x14ac:dyDescent="0.15">
      <c r="A31" s="10">
        <v>1580.3992205612735</v>
      </c>
      <c r="B31" s="23" t="s">
        <v>3</v>
      </c>
      <c r="C31" s="27">
        <v>49</v>
      </c>
    </row>
    <row r="32" spans="1:3" x14ac:dyDescent="0.15">
      <c r="A32" s="10">
        <v>1446.5999096785035</v>
      </c>
      <c r="B32" s="23" t="s">
        <v>3</v>
      </c>
      <c r="C32" s="27">
        <v>34</v>
      </c>
    </row>
    <row r="33" spans="1:3" x14ac:dyDescent="0.15">
      <c r="A33" s="10">
        <v>985.83158991890491</v>
      </c>
      <c r="B33" s="23" t="s">
        <v>4</v>
      </c>
      <c r="C33" s="27">
        <v>32</v>
      </c>
    </row>
    <row r="34" spans="1:3" x14ac:dyDescent="0.15">
      <c r="A34" s="10">
        <v>1586.5154903297207</v>
      </c>
      <c r="B34" s="23" t="s">
        <v>4</v>
      </c>
      <c r="C34" s="27">
        <v>47</v>
      </c>
    </row>
    <row r="35" spans="1:3" x14ac:dyDescent="0.15">
      <c r="A35" s="10">
        <v>1079.0937296618904</v>
      </c>
      <c r="B35" s="23" t="s">
        <v>3</v>
      </c>
      <c r="C35" s="27">
        <v>43</v>
      </c>
    </row>
    <row r="36" spans="1:3" x14ac:dyDescent="0.15">
      <c r="A36" s="10">
        <v>1354.3834098715934</v>
      </c>
      <c r="B36" s="23" t="s">
        <v>4</v>
      </c>
      <c r="C36" s="27">
        <v>56</v>
      </c>
    </row>
    <row r="37" spans="1:3" x14ac:dyDescent="0.15">
      <c r="A37" s="10">
        <v>2054.3759154488293</v>
      </c>
      <c r="B37" s="23" t="s">
        <v>4</v>
      </c>
      <c r="C37" s="27">
        <v>58</v>
      </c>
    </row>
    <row r="38" spans="1:3" x14ac:dyDescent="0.15">
      <c r="A38" s="10">
        <v>1206.826187543496</v>
      </c>
      <c r="B38" s="23" t="s">
        <v>4</v>
      </c>
      <c r="C38" s="27">
        <v>29</v>
      </c>
    </row>
    <row r="39" spans="1:3" x14ac:dyDescent="0.15">
      <c r="A39" s="10">
        <v>1185.1410019027849</v>
      </c>
      <c r="B39" s="23" t="s">
        <v>3</v>
      </c>
      <c r="C39" s="27">
        <v>44</v>
      </c>
    </row>
    <row r="40" spans="1:3" x14ac:dyDescent="0.15">
      <c r="A40" s="10">
        <v>1482.9086944419396</v>
      </c>
      <c r="B40" s="23" t="s">
        <v>3</v>
      </c>
      <c r="C40" s="27">
        <v>40</v>
      </c>
    </row>
    <row r="41" spans="1:3" x14ac:dyDescent="0.15">
      <c r="A41" s="10">
        <v>923.13792175747301</v>
      </c>
      <c r="B41" s="23" t="s">
        <v>4</v>
      </c>
      <c r="C41" s="27">
        <v>22</v>
      </c>
    </row>
    <row r="42" spans="1:3" x14ac:dyDescent="0.15">
      <c r="A42" s="10">
        <v>2309.8400721751723</v>
      </c>
      <c r="B42" s="23" t="s">
        <v>4</v>
      </c>
      <c r="C42" s="27">
        <v>58</v>
      </c>
    </row>
    <row r="43" spans="1:3" x14ac:dyDescent="0.15">
      <c r="A43" s="10">
        <v>1718.5337256085079</v>
      </c>
      <c r="B43" s="23" t="s">
        <v>4</v>
      </c>
      <c r="C43" s="27">
        <v>47</v>
      </c>
    </row>
    <row r="44" spans="1:3" x14ac:dyDescent="0.15">
      <c r="A44" s="10">
        <v>945.67951198617106</v>
      </c>
      <c r="B44" s="23" t="s">
        <v>3</v>
      </c>
      <c r="C44" s="27">
        <v>32</v>
      </c>
    </row>
    <row r="45" spans="1:3" x14ac:dyDescent="0.15">
      <c r="A45" s="10">
        <v>2093.8861078452492</v>
      </c>
      <c r="B45" s="23" t="s">
        <v>4</v>
      </c>
      <c r="C45" s="27">
        <v>30</v>
      </c>
    </row>
    <row r="46" spans="1:3" x14ac:dyDescent="0.15">
      <c r="A46" s="10">
        <v>1604.8476750976392</v>
      </c>
      <c r="B46" s="23" t="s">
        <v>3</v>
      </c>
      <c r="C46" s="27">
        <v>45</v>
      </c>
    </row>
    <row r="47" spans="1:3" x14ac:dyDescent="0.15">
      <c r="A47" s="10">
        <v>1589.6416101540717</v>
      </c>
      <c r="B47" s="23" t="s">
        <v>4</v>
      </c>
      <c r="C47" s="27">
        <v>41</v>
      </c>
    </row>
    <row r="48" spans="1:3" x14ac:dyDescent="0.15">
      <c r="A48" s="10">
        <v>1359.830216682358</v>
      </c>
      <c r="B48" s="23" t="s">
        <v>3</v>
      </c>
      <c r="C48" s="27">
        <v>54</v>
      </c>
    </row>
    <row r="49" spans="1:3" x14ac:dyDescent="0.15">
      <c r="A49" s="10">
        <v>1310.9174139444242</v>
      </c>
      <c r="B49" s="23" t="s">
        <v>3</v>
      </c>
      <c r="C49" s="27">
        <v>59</v>
      </c>
    </row>
    <row r="50" spans="1:3" x14ac:dyDescent="0.15">
      <c r="A50" s="10">
        <v>1374.6402864292775</v>
      </c>
      <c r="B50" s="23" t="s">
        <v>4</v>
      </c>
      <c r="C50" s="27">
        <v>45</v>
      </c>
    </row>
    <row r="51" spans="1:3" x14ac:dyDescent="0.15">
      <c r="A51" s="10">
        <v>1329.28159029067</v>
      </c>
      <c r="B51" s="23" t="s">
        <v>3</v>
      </c>
      <c r="C51" s="27">
        <v>58</v>
      </c>
    </row>
    <row r="52" spans="1:3" x14ac:dyDescent="0.15">
      <c r="A52" s="10">
        <v>1536.0177721686071</v>
      </c>
      <c r="B52" s="23" t="s">
        <v>3</v>
      </c>
      <c r="C52" s="27">
        <v>29</v>
      </c>
    </row>
    <row r="53" spans="1:3" x14ac:dyDescent="0.15">
      <c r="A53" s="10">
        <v>924.85024390673937</v>
      </c>
      <c r="B53" s="23" t="s">
        <v>4</v>
      </c>
      <c r="C53" s="27">
        <v>40</v>
      </c>
    </row>
    <row r="54" spans="1:3" x14ac:dyDescent="0.15">
      <c r="A54" s="10">
        <v>1380.2396734820481</v>
      </c>
      <c r="B54" s="23" t="s">
        <v>4</v>
      </c>
      <c r="C54" s="27">
        <v>36</v>
      </c>
    </row>
    <row r="55" spans="1:3" x14ac:dyDescent="0.15">
      <c r="A55" s="10">
        <v>1462.0329957540591</v>
      </c>
      <c r="B55" s="23" t="s">
        <v>3</v>
      </c>
      <c r="C55" s="27">
        <v>49</v>
      </c>
    </row>
    <row r="56" spans="1:3" x14ac:dyDescent="0.15">
      <c r="A56" s="10">
        <v>1949.1895354622648</v>
      </c>
      <c r="B56" s="23" t="s">
        <v>4</v>
      </c>
      <c r="C56" s="27">
        <v>54</v>
      </c>
    </row>
    <row r="57" spans="1:3" x14ac:dyDescent="0.15">
      <c r="A57" s="10">
        <v>1415.824691608105</v>
      </c>
      <c r="B57" s="23" t="s">
        <v>4</v>
      </c>
      <c r="C57" s="27">
        <v>40</v>
      </c>
    </row>
    <row r="58" spans="1:3" x14ac:dyDescent="0.15">
      <c r="A58" s="10">
        <v>734.773212554883</v>
      </c>
      <c r="B58" s="23" t="s">
        <v>3</v>
      </c>
      <c r="C58" s="27">
        <v>53</v>
      </c>
    </row>
    <row r="59" spans="1:3" x14ac:dyDescent="0.15">
      <c r="A59" s="10">
        <v>1699.8916439723976</v>
      </c>
      <c r="B59" s="23" t="s">
        <v>3</v>
      </c>
      <c r="C59" s="27">
        <v>57</v>
      </c>
    </row>
    <row r="60" spans="1:3" x14ac:dyDescent="0.15">
      <c r="A60" s="10">
        <v>1103.1316180061888</v>
      </c>
      <c r="B60" s="23" t="s">
        <v>3</v>
      </c>
      <c r="C60" s="27">
        <v>47</v>
      </c>
    </row>
    <row r="61" spans="1:3" x14ac:dyDescent="0.15">
      <c r="A61" s="10">
        <v>776.96096301803334</v>
      </c>
      <c r="B61" s="23" t="s">
        <v>4</v>
      </c>
      <c r="C61" s="27">
        <v>32</v>
      </c>
    </row>
    <row r="62" spans="1:3" x14ac:dyDescent="0.15">
      <c r="A62" s="10">
        <v>1450.1270920253221</v>
      </c>
      <c r="B62" s="23" t="s">
        <v>4</v>
      </c>
      <c r="C62" s="27">
        <v>30</v>
      </c>
    </row>
    <row r="63" spans="1:3" x14ac:dyDescent="0.15">
      <c r="A63" s="10">
        <v>2607.3248089734407</v>
      </c>
      <c r="B63" s="23" t="s">
        <v>3</v>
      </c>
      <c r="C63" s="27">
        <v>45</v>
      </c>
    </row>
    <row r="64" spans="1:3" x14ac:dyDescent="0.15">
      <c r="A64" s="10">
        <v>2090.1623992125992</v>
      </c>
      <c r="B64" s="23" t="s">
        <v>3</v>
      </c>
      <c r="C64" s="27">
        <v>41</v>
      </c>
    </row>
    <row r="65" spans="1:3" x14ac:dyDescent="0.15">
      <c r="A65" s="10">
        <v>1852.8709065073167</v>
      </c>
      <c r="B65" s="23" t="s">
        <v>4</v>
      </c>
      <c r="C65" s="27">
        <v>54</v>
      </c>
    </row>
    <row r="66" spans="1:3" x14ac:dyDescent="0.15">
      <c r="A66" s="10">
        <v>811.43096568863575</v>
      </c>
      <c r="B66" s="23" t="s">
        <v>4</v>
      </c>
      <c r="C66" s="27">
        <v>22</v>
      </c>
    </row>
    <row r="67" spans="1:3" x14ac:dyDescent="0.15">
      <c r="A67" s="10">
        <v>2431.0030349272497</v>
      </c>
      <c r="B67" s="23" t="s">
        <v>4</v>
      </c>
      <c r="C67" s="27">
        <v>27</v>
      </c>
    </row>
    <row r="68" spans="1:3" x14ac:dyDescent="0.15">
      <c r="A68" s="10">
        <v>800.94053562625413</v>
      </c>
      <c r="B68" s="23" t="s">
        <v>3</v>
      </c>
      <c r="C68" s="27">
        <v>42</v>
      </c>
    </row>
    <row r="69" spans="1:3" x14ac:dyDescent="0.15">
      <c r="A69" s="10">
        <v>1326.5936326740541</v>
      </c>
      <c r="B69" s="23" t="s">
        <v>3</v>
      </c>
      <c r="C69" s="27">
        <v>38</v>
      </c>
    </row>
    <row r="70" spans="1:3" x14ac:dyDescent="0.15">
      <c r="A70" s="10">
        <v>1164.6009252076458</v>
      </c>
      <c r="B70" s="23" t="s">
        <v>4</v>
      </c>
      <c r="C70" s="27">
        <v>51</v>
      </c>
    </row>
    <row r="71" spans="1:3" x14ac:dyDescent="0.15">
      <c r="A71" s="10">
        <v>1092.3690723663406</v>
      </c>
      <c r="B71" s="23" t="s">
        <v>3</v>
      </c>
      <c r="C71" s="27">
        <v>56</v>
      </c>
    </row>
    <row r="72" spans="1:3" x14ac:dyDescent="0.15">
      <c r="A72" s="10">
        <v>1637.6946784293748</v>
      </c>
      <c r="B72" s="23" t="s">
        <v>3</v>
      </c>
      <c r="C72" s="27">
        <v>47</v>
      </c>
    </row>
    <row r="73" spans="1:3" x14ac:dyDescent="0.15">
      <c r="A73" s="10">
        <v>1117.2188887829386</v>
      </c>
      <c r="B73" s="23" t="s">
        <v>4</v>
      </c>
      <c r="C73" s="27">
        <v>54</v>
      </c>
    </row>
    <row r="74" spans="1:3" x14ac:dyDescent="0.15">
      <c r="A74" s="10">
        <v>933.81422317419344</v>
      </c>
      <c r="B74" s="23" t="s">
        <v>4</v>
      </c>
      <c r="C74" s="27">
        <v>34</v>
      </c>
    </row>
    <row r="75" spans="1:3" x14ac:dyDescent="0.15">
      <c r="A75" s="10">
        <v>1075.0143745940986</v>
      </c>
      <c r="B75" s="23" t="s">
        <v>3</v>
      </c>
      <c r="C75" s="27">
        <v>49</v>
      </c>
    </row>
    <row r="76" spans="1:3" x14ac:dyDescent="0.15">
      <c r="A76" s="10">
        <v>734.32457031929971</v>
      </c>
      <c r="B76" s="23" t="s">
        <v>3</v>
      </c>
      <c r="C76" s="27">
        <v>21</v>
      </c>
    </row>
    <row r="77" spans="1:3" x14ac:dyDescent="0.15">
      <c r="A77" s="10">
        <v>1934.0574204724239</v>
      </c>
      <c r="B77" s="23" t="s">
        <v>3</v>
      </c>
      <c r="C77" s="27">
        <v>58</v>
      </c>
    </row>
    <row r="78" spans="1:3" x14ac:dyDescent="0.15">
      <c r="A78" s="10">
        <v>1793.2211189303537</v>
      </c>
      <c r="B78" s="23" t="s">
        <v>4</v>
      </c>
      <c r="C78" s="27">
        <v>51</v>
      </c>
    </row>
    <row r="79" spans="1:3" x14ac:dyDescent="0.15">
      <c r="A79" s="10">
        <v>1163.6320714340463</v>
      </c>
      <c r="B79" s="23" t="s">
        <v>4</v>
      </c>
      <c r="C79" s="27">
        <v>52</v>
      </c>
    </row>
    <row r="80" spans="1:3" x14ac:dyDescent="0.15">
      <c r="A80" s="10">
        <v>657.6699128869069</v>
      </c>
      <c r="B80" s="23" t="s">
        <v>3</v>
      </c>
      <c r="C80" s="27">
        <v>37</v>
      </c>
    </row>
    <row r="81" spans="1:3" x14ac:dyDescent="0.15">
      <c r="A81" s="10">
        <v>990.10592589060002</v>
      </c>
      <c r="B81" s="23" t="s">
        <v>4</v>
      </c>
      <c r="C81" s="27">
        <v>35</v>
      </c>
    </row>
    <row r="82" spans="1:3" x14ac:dyDescent="0.15">
      <c r="A82" s="10">
        <v>1084.5653611888254</v>
      </c>
      <c r="B82" s="23" t="s">
        <v>4</v>
      </c>
      <c r="C82" s="27">
        <v>50</v>
      </c>
    </row>
    <row r="83" spans="1:3" x14ac:dyDescent="0.15">
      <c r="A83" s="10">
        <v>1749.2004181622294</v>
      </c>
      <c r="B83" s="23" t="s">
        <v>3</v>
      </c>
      <c r="C83" s="27">
        <v>46</v>
      </c>
    </row>
    <row r="84" spans="1:3" x14ac:dyDescent="0.15">
      <c r="A84" s="10">
        <v>1779.6708760225761</v>
      </c>
      <c r="B84" s="23" t="s">
        <v>3</v>
      </c>
      <c r="C84" s="27">
        <v>59</v>
      </c>
    </row>
    <row r="85" spans="1:3" x14ac:dyDescent="0.15">
      <c r="A85" s="10">
        <v>1527.4786295089352</v>
      </c>
      <c r="B85" s="23" t="s">
        <v>3</v>
      </c>
      <c r="C85" s="27">
        <v>59</v>
      </c>
    </row>
    <row r="86" spans="1:3" x14ac:dyDescent="0.15">
      <c r="A86" s="10">
        <v>3453.1765247020298</v>
      </c>
      <c r="B86" s="23" t="s">
        <v>3</v>
      </c>
      <c r="C86" s="27">
        <v>50</v>
      </c>
    </row>
    <row r="87" spans="1:3" x14ac:dyDescent="0.15">
      <c r="A87" s="10">
        <v>1564.9325148317123</v>
      </c>
      <c r="B87" s="23" t="s">
        <v>3</v>
      </c>
      <c r="C87" s="27">
        <v>59</v>
      </c>
    </row>
    <row r="88" spans="1:3" x14ac:dyDescent="0.15">
      <c r="A88" s="10">
        <v>2068.5385089127994</v>
      </c>
      <c r="B88" s="23" t="s">
        <v>3</v>
      </c>
      <c r="C88" s="27">
        <v>34</v>
      </c>
    </row>
    <row r="89" spans="1:3" x14ac:dyDescent="0.15">
      <c r="A89" s="10">
        <v>3155.8688306836798</v>
      </c>
      <c r="B89" s="23" t="s">
        <v>3</v>
      </c>
      <c r="C89" s="27">
        <v>45</v>
      </c>
    </row>
    <row r="90" spans="1:3" x14ac:dyDescent="0.15">
      <c r="A90" s="10">
        <v>1065.9698391736188</v>
      </c>
      <c r="B90" s="23" t="s">
        <v>4</v>
      </c>
      <c r="C90" s="27">
        <v>41</v>
      </c>
    </row>
    <row r="91" spans="1:3" x14ac:dyDescent="0.15">
      <c r="A91" s="10">
        <v>1376.6942730481132</v>
      </c>
      <c r="B91" s="23" t="s">
        <v>4</v>
      </c>
      <c r="C91" s="27">
        <v>54</v>
      </c>
    </row>
    <row r="92" spans="1:3" x14ac:dyDescent="0.15">
      <c r="A92" s="10">
        <v>786.59791769732396</v>
      </c>
      <c r="B92" s="23" t="s">
        <v>3</v>
      </c>
      <c r="C92" s="27">
        <v>59</v>
      </c>
    </row>
    <row r="93" spans="1:3" x14ac:dyDescent="0.15">
      <c r="A93" s="10">
        <v>1326.7317787064762</v>
      </c>
      <c r="B93" s="23" t="s">
        <v>3</v>
      </c>
      <c r="C93" s="27">
        <v>48</v>
      </c>
    </row>
    <row r="94" spans="1:3" x14ac:dyDescent="0.15">
      <c r="A94" s="10">
        <v>1270.2891151221111</v>
      </c>
      <c r="B94" s="23" t="s">
        <v>4</v>
      </c>
      <c r="C94" s="27">
        <v>49</v>
      </c>
    </row>
    <row r="95" spans="1:3" x14ac:dyDescent="0.15">
      <c r="A95" s="10">
        <v>1769.8130891983678</v>
      </c>
      <c r="B95" s="23" t="s">
        <v>4</v>
      </c>
      <c r="C95" s="27">
        <v>34</v>
      </c>
    </row>
    <row r="96" spans="1:3" x14ac:dyDescent="0.15">
      <c r="A96" s="10">
        <v>1421.1051997276827</v>
      </c>
      <c r="B96" s="23" t="s">
        <v>3</v>
      </c>
      <c r="C96" s="27">
        <v>32</v>
      </c>
    </row>
    <row r="97" spans="1:3" x14ac:dyDescent="0.15">
      <c r="A97" s="10">
        <v>1456.6657689900608</v>
      </c>
      <c r="B97" s="23" t="s">
        <v>3</v>
      </c>
      <c r="C97" s="27">
        <v>47</v>
      </c>
    </row>
    <row r="98" spans="1:3" x14ac:dyDescent="0.15">
      <c r="A98" s="10">
        <v>1245.04878957703</v>
      </c>
      <c r="B98" s="23" t="s">
        <v>4</v>
      </c>
      <c r="C98" s="27">
        <v>43</v>
      </c>
    </row>
    <row r="99" spans="1:3" x14ac:dyDescent="0.15">
      <c r="A99" s="10">
        <v>1425.8425675939054</v>
      </c>
      <c r="B99" s="23" t="s">
        <v>4</v>
      </c>
      <c r="C99" s="27">
        <v>56</v>
      </c>
    </row>
    <row r="100" spans="1:3" x14ac:dyDescent="0.15">
      <c r="A100" s="10">
        <v>2110.9498547628173</v>
      </c>
      <c r="B100" s="23" t="s">
        <v>3</v>
      </c>
      <c r="C100" s="27">
        <v>56</v>
      </c>
    </row>
    <row r="101" spans="1:3" x14ac:dyDescent="0.15">
      <c r="A101" s="10">
        <v>1319.0216639135001</v>
      </c>
      <c r="B101" s="23" t="s">
        <v>3</v>
      </c>
      <c r="C101" s="27">
        <v>47</v>
      </c>
    </row>
    <row r="102" spans="1:3" x14ac:dyDescent="0.15">
      <c r="A102" s="10">
        <v>1452.1149967835956</v>
      </c>
      <c r="B102" s="23" t="s">
        <v>4</v>
      </c>
      <c r="C102" s="27">
        <v>56</v>
      </c>
    </row>
    <row r="103" spans="1:3" x14ac:dyDescent="0.15">
      <c r="A103" s="10">
        <v>1475.9860413809999</v>
      </c>
      <c r="B103" s="23" t="s">
        <v>4</v>
      </c>
      <c r="C103" s="27">
        <v>31</v>
      </c>
    </row>
    <row r="104" spans="1:3" x14ac:dyDescent="0.15">
      <c r="A104" s="10">
        <v>1040.8416061834</v>
      </c>
      <c r="B104" s="23" t="s">
        <v>3</v>
      </c>
      <c r="C104" s="27">
        <v>42</v>
      </c>
    </row>
    <row r="105" spans="1:3" x14ac:dyDescent="0.15">
      <c r="A105" s="10">
        <v>1110.5289779575639</v>
      </c>
      <c r="B105" s="23" t="s">
        <v>4</v>
      </c>
      <c r="C105" s="27">
        <v>38</v>
      </c>
    </row>
    <row r="106" spans="1:3" x14ac:dyDescent="0.15">
      <c r="A106" s="10">
        <v>676.45551978153196</v>
      </c>
      <c r="B106" s="23" t="s">
        <v>4</v>
      </c>
      <c r="C106" s="27">
        <v>51</v>
      </c>
    </row>
    <row r="107" spans="1:3" x14ac:dyDescent="0.15">
      <c r="A107" s="10">
        <v>1982.7401826548548</v>
      </c>
      <c r="B107" s="23" t="s">
        <v>3</v>
      </c>
      <c r="C107" s="27">
        <v>56</v>
      </c>
    </row>
    <row r="108" spans="1:3" x14ac:dyDescent="0.15">
      <c r="A108" s="10">
        <v>1596.5220612657447</v>
      </c>
      <c r="B108" s="23" t="s">
        <v>4</v>
      </c>
      <c r="C108" s="27">
        <v>45</v>
      </c>
    </row>
    <row r="109" spans="1:3" x14ac:dyDescent="0.15">
      <c r="A109" s="10">
        <v>2313.4826644281875</v>
      </c>
      <c r="B109" s="23" t="s">
        <v>4</v>
      </c>
      <c r="C109" s="27">
        <v>46</v>
      </c>
    </row>
    <row r="110" spans="1:3" x14ac:dyDescent="0.15">
      <c r="A110" s="10">
        <v>1707.3105639110643</v>
      </c>
      <c r="B110" s="23" t="s">
        <v>3</v>
      </c>
      <c r="C110" s="27">
        <v>31</v>
      </c>
    </row>
    <row r="111" spans="1:3" x14ac:dyDescent="0.15">
      <c r="A111" s="10">
        <v>1506.7391101941635</v>
      </c>
      <c r="B111" s="23" t="s">
        <v>4</v>
      </c>
      <c r="C111" s="27">
        <v>29</v>
      </c>
    </row>
    <row r="112" spans="1:3" x14ac:dyDescent="0.15">
      <c r="A112" s="10">
        <v>1560.8070869364144</v>
      </c>
      <c r="B112" s="23" t="s">
        <v>3</v>
      </c>
      <c r="C112" s="27">
        <v>44</v>
      </c>
    </row>
    <row r="113" spans="1:3" x14ac:dyDescent="0.15">
      <c r="A113" s="10">
        <v>904.83580155853701</v>
      </c>
      <c r="B113" s="23" t="s">
        <v>4</v>
      </c>
      <c r="C113" s="27">
        <v>40</v>
      </c>
    </row>
    <row r="114" spans="1:3" x14ac:dyDescent="0.15">
      <c r="A114" s="10">
        <v>1456.8555407556851</v>
      </c>
      <c r="B114" s="23" t="s">
        <v>3</v>
      </c>
      <c r="C114" s="27">
        <v>53</v>
      </c>
    </row>
    <row r="115" spans="1:3" x14ac:dyDescent="0.15">
      <c r="A115" s="10">
        <v>2890.0491049154298</v>
      </c>
      <c r="B115" s="23" t="s">
        <v>3</v>
      </c>
      <c r="C115" s="27">
        <v>53</v>
      </c>
    </row>
    <row r="116" spans="1:3" x14ac:dyDescent="0.15">
      <c r="A116" s="10">
        <v>1639.9027292682715</v>
      </c>
      <c r="B116" s="23" t="s">
        <v>3</v>
      </c>
      <c r="C116" s="27">
        <v>44</v>
      </c>
    </row>
    <row r="117" spans="1:3" ht="14" thickBot="1" x14ac:dyDescent="0.2">
      <c r="A117" s="13">
        <v>1272.6976883708999</v>
      </c>
      <c r="B117" s="24" t="s">
        <v>4</v>
      </c>
      <c r="C117" s="28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1" sqref="E1"/>
    </sheetView>
  </sheetViews>
  <sheetFormatPr baseColWidth="10" defaultRowHeight="13" x14ac:dyDescent="0.15"/>
  <sheetData>
    <row r="1" spans="1:4" ht="40" thickBot="1" x14ac:dyDescent="0.2">
      <c r="A1" s="33" t="s">
        <v>28</v>
      </c>
      <c r="B1" s="34" t="s">
        <v>51</v>
      </c>
      <c r="C1" s="34" t="s">
        <v>30</v>
      </c>
      <c r="D1" s="34" t="s">
        <v>31</v>
      </c>
    </row>
    <row r="2" spans="1:4" x14ac:dyDescent="0.15">
      <c r="A2" s="30">
        <v>1</v>
      </c>
      <c r="B2" s="31" t="s">
        <v>32</v>
      </c>
      <c r="C2" s="32">
        <v>2475.65</v>
      </c>
      <c r="D2" s="31" t="s">
        <v>33</v>
      </c>
    </row>
    <row r="3" spans="1:4" x14ac:dyDescent="0.15">
      <c r="A3" s="30">
        <v>2</v>
      </c>
      <c r="B3" s="31" t="s">
        <v>34</v>
      </c>
      <c r="C3" s="32">
        <v>1359.61</v>
      </c>
      <c r="D3" s="31" t="s">
        <v>33</v>
      </c>
    </row>
    <row r="4" spans="1:4" x14ac:dyDescent="0.15">
      <c r="A4" s="30">
        <v>3</v>
      </c>
      <c r="B4" s="31" t="s">
        <v>32</v>
      </c>
      <c r="C4" s="32">
        <v>1281.55</v>
      </c>
      <c r="D4" s="31" t="s">
        <v>33</v>
      </c>
    </row>
    <row r="5" spans="1:4" x14ac:dyDescent="0.15">
      <c r="A5" s="30">
        <v>4</v>
      </c>
      <c r="B5" s="31" t="s">
        <v>32</v>
      </c>
      <c r="C5" s="32">
        <v>1683.95</v>
      </c>
      <c r="D5" s="31" t="s">
        <v>33</v>
      </c>
    </row>
    <row r="6" spans="1:4" x14ac:dyDescent="0.15">
      <c r="A6" s="30">
        <v>5</v>
      </c>
      <c r="B6" s="31" t="s">
        <v>32</v>
      </c>
      <c r="C6" s="32">
        <v>974.68</v>
      </c>
      <c r="D6" s="31" t="s">
        <v>33</v>
      </c>
    </row>
    <row r="7" spans="1:4" x14ac:dyDescent="0.15">
      <c r="A7" s="30">
        <v>6</v>
      </c>
      <c r="B7" s="31" t="s">
        <v>32</v>
      </c>
      <c r="C7" s="32">
        <v>884.95</v>
      </c>
      <c r="D7" s="31" t="s">
        <v>33</v>
      </c>
    </row>
    <row r="8" spans="1:4" x14ac:dyDescent="0.15">
      <c r="A8" s="30">
        <v>7</v>
      </c>
      <c r="B8" s="31" t="s">
        <v>32</v>
      </c>
      <c r="C8" s="32">
        <v>1149.5899999999999</v>
      </c>
      <c r="D8" s="31" t="s">
        <v>33</v>
      </c>
    </row>
    <row r="9" spans="1:4" x14ac:dyDescent="0.15">
      <c r="A9" s="30">
        <v>8</v>
      </c>
      <c r="B9" s="31" t="s">
        <v>34</v>
      </c>
      <c r="C9" s="32">
        <v>1376.59</v>
      </c>
      <c r="D9" s="31" t="s">
        <v>33</v>
      </c>
    </row>
    <row r="10" spans="1:4" x14ac:dyDescent="0.15">
      <c r="A10" s="30">
        <v>9</v>
      </c>
      <c r="B10" s="31" t="s">
        <v>32</v>
      </c>
      <c r="C10" s="32">
        <v>1041.4000000000001</v>
      </c>
      <c r="D10" s="31" t="s">
        <v>33</v>
      </c>
    </row>
    <row r="11" spans="1:4" x14ac:dyDescent="0.15">
      <c r="A11" s="30">
        <v>10</v>
      </c>
      <c r="B11" s="31" t="s">
        <v>34</v>
      </c>
      <c r="C11" s="32">
        <v>982.12</v>
      </c>
      <c r="D11" s="31" t="s">
        <v>33</v>
      </c>
    </row>
    <row r="12" spans="1:4" x14ac:dyDescent="0.15">
      <c r="A12" s="30">
        <v>11</v>
      </c>
      <c r="B12" s="31" t="s">
        <v>32</v>
      </c>
      <c r="C12" s="32">
        <v>929.71</v>
      </c>
      <c r="D12" s="31" t="s">
        <v>33</v>
      </c>
    </row>
    <row r="13" spans="1:4" x14ac:dyDescent="0.15">
      <c r="A13" s="30">
        <v>12</v>
      </c>
      <c r="B13" s="31" t="s">
        <v>34</v>
      </c>
      <c r="C13" s="32">
        <v>1318.86</v>
      </c>
      <c r="D13" s="31" t="s">
        <v>33</v>
      </c>
    </row>
    <row r="14" spans="1:4" x14ac:dyDescent="0.15">
      <c r="A14" s="30">
        <v>13</v>
      </c>
      <c r="B14" s="31" t="s">
        <v>32</v>
      </c>
      <c r="C14" s="32">
        <v>699.66</v>
      </c>
      <c r="D14" s="31" t="s">
        <v>33</v>
      </c>
    </row>
    <row r="15" spans="1:4" x14ac:dyDescent="0.15">
      <c r="A15" s="30">
        <v>14</v>
      </c>
      <c r="B15" s="31" t="s">
        <v>32</v>
      </c>
      <c r="C15" s="32">
        <v>1599.78</v>
      </c>
      <c r="D15" s="31" t="s">
        <v>33</v>
      </c>
    </row>
    <row r="16" spans="1:4" x14ac:dyDescent="0.15">
      <c r="A16" s="30">
        <v>15</v>
      </c>
      <c r="B16" s="31" t="s">
        <v>34</v>
      </c>
      <c r="C16" s="32">
        <v>1434.02</v>
      </c>
      <c r="D16" s="31" t="s">
        <v>33</v>
      </c>
    </row>
    <row r="17" spans="1:4" x14ac:dyDescent="0.15">
      <c r="A17" s="30">
        <v>16</v>
      </c>
      <c r="B17" s="31" t="s">
        <v>32</v>
      </c>
      <c r="C17" s="32">
        <v>1190.44</v>
      </c>
      <c r="D17" s="31" t="s">
        <v>33</v>
      </c>
    </row>
    <row r="18" spans="1:4" x14ac:dyDescent="0.15">
      <c r="A18" s="30">
        <v>17</v>
      </c>
      <c r="B18" s="31" t="s">
        <v>32</v>
      </c>
      <c r="C18" s="32">
        <v>946.39</v>
      </c>
      <c r="D18" s="31" t="s">
        <v>33</v>
      </c>
    </row>
    <row r="19" spans="1:4" x14ac:dyDescent="0.15">
      <c r="A19" s="30">
        <v>18</v>
      </c>
      <c r="B19" s="31" t="s">
        <v>32</v>
      </c>
      <c r="C19" s="32">
        <v>1978.16</v>
      </c>
      <c r="D19" s="31" t="s">
        <v>33</v>
      </c>
    </row>
    <row r="20" spans="1:4" x14ac:dyDescent="0.15">
      <c r="A20" s="30">
        <v>19</v>
      </c>
      <c r="B20" s="31" t="s">
        <v>34</v>
      </c>
      <c r="C20" s="32">
        <v>1561.73</v>
      </c>
      <c r="D20" s="31" t="s">
        <v>33</v>
      </c>
    </row>
    <row r="21" spans="1:4" x14ac:dyDescent="0.15">
      <c r="A21" s="30">
        <v>20</v>
      </c>
      <c r="B21" s="31" t="s">
        <v>32</v>
      </c>
      <c r="C21" s="32">
        <v>940.7</v>
      </c>
      <c r="D21" s="31" t="s">
        <v>33</v>
      </c>
    </row>
    <row r="22" spans="1:4" x14ac:dyDescent="0.15">
      <c r="A22" s="30">
        <v>21</v>
      </c>
      <c r="B22" s="31" t="s">
        <v>32</v>
      </c>
      <c r="C22" s="32">
        <v>859.64</v>
      </c>
      <c r="D22" s="31" t="s">
        <v>33</v>
      </c>
    </row>
    <row r="23" spans="1:4" x14ac:dyDescent="0.15">
      <c r="A23" s="30">
        <v>22</v>
      </c>
      <c r="B23" s="31" t="s">
        <v>32</v>
      </c>
      <c r="C23" s="32">
        <v>1128.21</v>
      </c>
      <c r="D23" s="31" t="s">
        <v>33</v>
      </c>
    </row>
    <row r="24" spans="1:4" x14ac:dyDescent="0.15">
      <c r="A24" s="30">
        <v>23</v>
      </c>
      <c r="B24" s="31" t="s">
        <v>34</v>
      </c>
      <c r="C24" s="32">
        <v>1593.93</v>
      </c>
      <c r="D24" s="31" t="s">
        <v>33</v>
      </c>
    </row>
    <row r="25" spans="1:4" x14ac:dyDescent="0.15">
      <c r="A25" s="30">
        <v>24</v>
      </c>
      <c r="B25" s="31" t="s">
        <v>32</v>
      </c>
      <c r="C25" s="32">
        <v>1111.43</v>
      </c>
      <c r="D25" s="31" t="s">
        <v>33</v>
      </c>
    </row>
    <row r="26" spans="1:4" x14ac:dyDescent="0.15">
      <c r="A26" s="30">
        <v>25</v>
      </c>
      <c r="B26" s="31" t="s">
        <v>32</v>
      </c>
      <c r="C26" s="32">
        <v>509.23</v>
      </c>
      <c r="D26" s="31" t="s">
        <v>35</v>
      </c>
    </row>
    <row r="27" spans="1:4" x14ac:dyDescent="0.15">
      <c r="A27" s="30">
        <v>26</v>
      </c>
      <c r="B27" s="31" t="s">
        <v>32</v>
      </c>
      <c r="C27" s="32">
        <v>1223.9000000000001</v>
      </c>
      <c r="D27" s="31" t="s">
        <v>33</v>
      </c>
    </row>
    <row r="28" spans="1:4" x14ac:dyDescent="0.15">
      <c r="A28" s="30">
        <v>27</v>
      </c>
      <c r="B28" s="31" t="s">
        <v>34</v>
      </c>
      <c r="C28" s="32">
        <v>1255.0899999999999</v>
      </c>
      <c r="D28" s="31" t="s">
        <v>33</v>
      </c>
    </row>
    <row r="29" spans="1:4" x14ac:dyDescent="0.15">
      <c r="A29" s="30">
        <v>28</v>
      </c>
      <c r="B29" s="31" t="s">
        <v>32</v>
      </c>
      <c r="C29" s="32">
        <v>727.95</v>
      </c>
      <c r="D29" s="31" t="s">
        <v>35</v>
      </c>
    </row>
    <row r="30" spans="1:4" x14ac:dyDescent="0.15">
      <c r="A30" s="30">
        <v>29</v>
      </c>
      <c r="B30" s="31" t="s">
        <v>34</v>
      </c>
      <c r="C30" s="32">
        <v>2044.97</v>
      </c>
      <c r="D30" s="31" t="s">
        <v>33</v>
      </c>
    </row>
    <row r="31" spans="1:4" x14ac:dyDescent="0.15">
      <c r="A31" s="30">
        <v>30</v>
      </c>
      <c r="B31" s="31" t="s">
        <v>32</v>
      </c>
      <c r="C31" s="32">
        <v>1741.39</v>
      </c>
      <c r="D31" s="31" t="s">
        <v>33</v>
      </c>
    </row>
    <row r="32" spans="1:4" x14ac:dyDescent="0.15">
      <c r="A32" s="30">
        <v>31</v>
      </c>
      <c r="B32" s="31" t="s">
        <v>32</v>
      </c>
      <c r="C32" s="32">
        <v>1246.83</v>
      </c>
      <c r="D32" s="31" t="s">
        <v>33</v>
      </c>
    </row>
    <row r="33" spans="1:4" x14ac:dyDescent="0.15">
      <c r="A33" s="30">
        <v>32</v>
      </c>
      <c r="B33" s="31" t="s">
        <v>32</v>
      </c>
      <c r="C33" s="32">
        <v>1986.92</v>
      </c>
      <c r="D33" s="31" t="s">
        <v>33</v>
      </c>
    </row>
    <row r="34" spans="1:4" x14ac:dyDescent="0.15">
      <c r="A34" s="30">
        <v>33</v>
      </c>
      <c r="B34" s="31" t="s">
        <v>34</v>
      </c>
      <c r="C34" s="32">
        <v>1792.47</v>
      </c>
      <c r="D34" s="31" t="s">
        <v>33</v>
      </c>
    </row>
    <row r="35" spans="1:4" x14ac:dyDescent="0.15">
      <c r="A35" s="30">
        <v>34</v>
      </c>
      <c r="B35" s="31" t="s">
        <v>34</v>
      </c>
      <c r="C35" s="32">
        <v>917.42</v>
      </c>
      <c r="D35" s="31" t="s">
        <v>33</v>
      </c>
    </row>
    <row r="36" spans="1:4" x14ac:dyDescent="0.15">
      <c r="A36" s="30">
        <v>35</v>
      </c>
      <c r="B36" s="31" t="s">
        <v>32</v>
      </c>
      <c r="C36" s="32">
        <v>1243.6099999999999</v>
      </c>
      <c r="D36" s="31" t="s">
        <v>33</v>
      </c>
    </row>
    <row r="37" spans="1:4" x14ac:dyDescent="0.15">
      <c r="A37" s="30">
        <v>36</v>
      </c>
      <c r="B37" s="31" t="s">
        <v>32</v>
      </c>
      <c r="C37" s="32">
        <v>1108</v>
      </c>
      <c r="D37" s="31" t="s">
        <v>33</v>
      </c>
    </row>
    <row r="38" spans="1:4" x14ac:dyDescent="0.15">
      <c r="A38" s="30">
        <v>37</v>
      </c>
      <c r="B38" s="31" t="s">
        <v>32</v>
      </c>
      <c r="C38" s="32">
        <v>1291.3</v>
      </c>
      <c r="D38" s="31" t="s">
        <v>33</v>
      </c>
    </row>
    <row r="39" spans="1:4" x14ac:dyDescent="0.15">
      <c r="A39" s="30">
        <v>38</v>
      </c>
      <c r="B39" s="31" t="s">
        <v>32</v>
      </c>
      <c r="C39" s="32">
        <v>1711.65</v>
      </c>
      <c r="D39" s="31" t="s">
        <v>33</v>
      </c>
    </row>
    <row r="40" spans="1:4" x14ac:dyDescent="0.15">
      <c r="A40" s="30">
        <v>39</v>
      </c>
      <c r="B40" s="31" t="s">
        <v>32</v>
      </c>
      <c r="C40" s="32">
        <v>1025.4000000000001</v>
      </c>
      <c r="D40" s="31" t="s">
        <v>33</v>
      </c>
    </row>
    <row r="41" spans="1:4" x14ac:dyDescent="0.15">
      <c r="A41" s="30">
        <v>40</v>
      </c>
      <c r="B41" s="31" t="s">
        <v>32</v>
      </c>
      <c r="C41" s="32">
        <v>1576.99</v>
      </c>
      <c r="D41" s="31" t="s">
        <v>33</v>
      </c>
    </row>
    <row r="42" spans="1:4" x14ac:dyDescent="0.15">
      <c r="A42" s="30">
        <v>41</v>
      </c>
      <c r="B42" s="31" t="s">
        <v>32</v>
      </c>
      <c r="C42" s="32">
        <v>1441.12</v>
      </c>
      <c r="D42" s="31" t="s">
        <v>33</v>
      </c>
    </row>
    <row r="43" spans="1:4" x14ac:dyDescent="0.15">
      <c r="A43" s="30">
        <v>42</v>
      </c>
      <c r="B43" s="31" t="s">
        <v>32</v>
      </c>
      <c r="C43" s="32">
        <v>1528.63</v>
      </c>
      <c r="D43" s="31" t="s">
        <v>33</v>
      </c>
    </row>
    <row r="44" spans="1:4" x14ac:dyDescent="0.15">
      <c r="A44" s="30">
        <v>43</v>
      </c>
      <c r="B44" s="31" t="s">
        <v>32</v>
      </c>
      <c r="C44" s="32">
        <v>1451.72</v>
      </c>
      <c r="D44" s="31" t="s">
        <v>33</v>
      </c>
    </row>
    <row r="45" spans="1:4" x14ac:dyDescent="0.15">
      <c r="A45" s="30">
        <v>44</v>
      </c>
      <c r="B45" s="31" t="s">
        <v>32</v>
      </c>
      <c r="C45" s="32">
        <v>914.07</v>
      </c>
      <c r="D45" s="31" t="s">
        <v>33</v>
      </c>
    </row>
    <row r="46" spans="1:4" x14ac:dyDescent="0.15">
      <c r="A46" s="30">
        <v>45</v>
      </c>
      <c r="B46" s="31" t="s">
        <v>32</v>
      </c>
      <c r="C46" s="32">
        <v>1215.69</v>
      </c>
      <c r="D46" s="31" t="s">
        <v>33</v>
      </c>
    </row>
    <row r="47" spans="1:4" x14ac:dyDescent="0.15">
      <c r="A47" s="30">
        <v>46</v>
      </c>
      <c r="B47" s="31" t="s">
        <v>32</v>
      </c>
      <c r="C47" s="32">
        <v>1732.81</v>
      </c>
      <c r="D47" s="31" t="s">
        <v>33</v>
      </c>
    </row>
    <row r="48" spans="1:4" x14ac:dyDescent="0.15">
      <c r="A48" s="30">
        <v>47</v>
      </c>
      <c r="B48" s="31" t="s">
        <v>32</v>
      </c>
      <c r="C48" s="32">
        <v>1362.77</v>
      </c>
      <c r="D48" s="31" t="s">
        <v>33</v>
      </c>
    </row>
    <row r="49" spans="1:4" x14ac:dyDescent="0.15">
      <c r="A49" s="30">
        <v>48</v>
      </c>
      <c r="B49" s="31" t="s">
        <v>32</v>
      </c>
      <c r="C49" s="32">
        <v>1490.31</v>
      </c>
      <c r="D49" s="31" t="s">
        <v>33</v>
      </c>
    </row>
    <row r="50" spans="1:4" x14ac:dyDescent="0.15">
      <c r="A50" s="30">
        <v>49</v>
      </c>
      <c r="B50" s="31" t="s">
        <v>34</v>
      </c>
      <c r="C50" s="32">
        <v>1230.93</v>
      </c>
      <c r="D50" s="31" t="s">
        <v>33</v>
      </c>
    </row>
    <row r="51" spans="1:4" x14ac:dyDescent="0.15">
      <c r="A51" s="30">
        <v>50</v>
      </c>
      <c r="B51" s="31" t="s">
        <v>32</v>
      </c>
      <c r="C51" s="32">
        <v>1958.41</v>
      </c>
      <c r="D51" s="31" t="s">
        <v>33</v>
      </c>
    </row>
    <row r="52" spans="1:4" x14ac:dyDescent="0.15">
      <c r="A52" s="30">
        <v>51</v>
      </c>
      <c r="B52" s="31" t="s">
        <v>34</v>
      </c>
      <c r="C52" s="32">
        <v>1830.06</v>
      </c>
      <c r="D52" s="31" t="s">
        <v>33</v>
      </c>
    </row>
    <row r="53" spans="1:4" x14ac:dyDescent="0.15">
      <c r="A53" s="30">
        <v>52</v>
      </c>
      <c r="B53" s="31" t="s">
        <v>34</v>
      </c>
      <c r="C53" s="32">
        <v>1352.81</v>
      </c>
      <c r="D53" s="31" t="s">
        <v>33</v>
      </c>
    </row>
    <row r="54" spans="1:4" x14ac:dyDescent="0.15">
      <c r="A54" s="30">
        <v>53</v>
      </c>
      <c r="B54" s="31" t="s">
        <v>34</v>
      </c>
      <c r="C54" s="32">
        <v>1339.93</v>
      </c>
      <c r="D54" s="31" t="s">
        <v>33</v>
      </c>
    </row>
    <row r="55" spans="1:4" x14ac:dyDescent="0.15">
      <c r="A55" s="30">
        <v>54</v>
      </c>
      <c r="B55" s="31" t="s">
        <v>32</v>
      </c>
      <c r="C55" s="32">
        <v>906.29</v>
      </c>
      <c r="D55" s="31" t="s">
        <v>33</v>
      </c>
    </row>
    <row r="56" spans="1:4" x14ac:dyDescent="0.15">
      <c r="A56" s="30">
        <v>55</v>
      </c>
      <c r="B56" s="31" t="s">
        <v>34</v>
      </c>
      <c r="C56" s="32">
        <v>656.48</v>
      </c>
      <c r="D56" s="31" t="s">
        <v>35</v>
      </c>
    </row>
    <row r="57" spans="1:4" x14ac:dyDescent="0.15">
      <c r="A57" s="30">
        <v>56</v>
      </c>
      <c r="B57" s="31" t="s">
        <v>32</v>
      </c>
      <c r="C57" s="32">
        <v>957.09</v>
      </c>
      <c r="D57" s="31" t="s">
        <v>33</v>
      </c>
    </row>
    <row r="58" spans="1:4" x14ac:dyDescent="0.15">
      <c r="A58" s="30">
        <v>57</v>
      </c>
      <c r="B58" s="31" t="s">
        <v>34</v>
      </c>
      <c r="C58" s="32">
        <v>1522.26</v>
      </c>
      <c r="D58" s="31" t="s">
        <v>33</v>
      </c>
    </row>
    <row r="59" spans="1:4" x14ac:dyDescent="0.15">
      <c r="A59" s="30">
        <v>58</v>
      </c>
      <c r="B59" s="31" t="s">
        <v>34</v>
      </c>
      <c r="C59" s="32">
        <v>965.65</v>
      </c>
      <c r="D59" s="31" t="s">
        <v>33</v>
      </c>
    </row>
    <row r="60" spans="1:4" x14ac:dyDescent="0.15">
      <c r="A60" s="30">
        <v>59</v>
      </c>
      <c r="B60" s="31" t="s">
        <v>32</v>
      </c>
      <c r="C60" s="32">
        <v>1183.04</v>
      </c>
      <c r="D60" s="31" t="s">
        <v>33</v>
      </c>
    </row>
    <row r="61" spans="1:4" x14ac:dyDescent="0.15">
      <c r="A61" s="30">
        <v>60</v>
      </c>
      <c r="B61" s="31" t="s">
        <v>34</v>
      </c>
      <c r="C61" s="32">
        <v>1504.89</v>
      </c>
      <c r="D61" s="31" t="s">
        <v>33</v>
      </c>
    </row>
    <row r="62" spans="1:4" x14ac:dyDescent="0.15">
      <c r="A62" s="30">
        <v>61</v>
      </c>
      <c r="B62" s="31" t="s">
        <v>32</v>
      </c>
      <c r="C62" s="32">
        <v>1037.6500000000001</v>
      </c>
      <c r="D62" s="31" t="s">
        <v>33</v>
      </c>
    </row>
    <row r="63" spans="1:4" x14ac:dyDescent="0.15">
      <c r="A63" s="30">
        <v>62</v>
      </c>
      <c r="B63" s="31" t="s">
        <v>32</v>
      </c>
      <c r="C63" s="32">
        <v>1351.46</v>
      </c>
      <c r="D63" s="31" t="s">
        <v>33</v>
      </c>
    </row>
    <row r="64" spans="1:4" x14ac:dyDescent="0.15">
      <c r="A64" s="30">
        <v>63</v>
      </c>
      <c r="B64" s="31" t="s">
        <v>32</v>
      </c>
      <c r="C64" s="32">
        <v>778.72</v>
      </c>
      <c r="D64" s="31" t="s">
        <v>33</v>
      </c>
    </row>
    <row r="65" spans="1:4" x14ac:dyDescent="0.15">
      <c r="A65" s="30">
        <v>64</v>
      </c>
      <c r="B65" s="31" t="s">
        <v>32</v>
      </c>
      <c r="C65" s="32">
        <v>770.3</v>
      </c>
      <c r="D65" s="31" t="s">
        <v>33</v>
      </c>
    </row>
    <row r="66" spans="1:4" x14ac:dyDescent="0.15">
      <c r="A66" s="30">
        <v>65</v>
      </c>
      <c r="B66" s="31" t="s">
        <v>32</v>
      </c>
      <c r="C66" s="32">
        <v>1289.04</v>
      </c>
      <c r="D66" s="31" t="s">
        <v>33</v>
      </c>
    </row>
    <row r="67" spans="1:4" x14ac:dyDescent="0.15">
      <c r="A67" s="30">
        <v>66</v>
      </c>
      <c r="B67" s="31" t="s">
        <v>34</v>
      </c>
      <c r="C67" s="32">
        <v>1580.38</v>
      </c>
      <c r="D67" s="31" t="s">
        <v>33</v>
      </c>
    </row>
    <row r="68" spans="1:4" x14ac:dyDescent="0.15">
      <c r="A68" s="30">
        <v>67</v>
      </c>
      <c r="B68" s="31" t="s">
        <v>32</v>
      </c>
      <c r="C68" s="32">
        <v>1269.6300000000001</v>
      </c>
      <c r="D68" s="31" t="s">
        <v>33</v>
      </c>
    </row>
    <row r="69" spans="1:4" x14ac:dyDescent="0.15">
      <c r="A69" s="30">
        <v>68</v>
      </c>
      <c r="B69" s="31" t="s">
        <v>34</v>
      </c>
      <c r="C69" s="32">
        <v>705.93</v>
      </c>
      <c r="D69" s="31" t="s">
        <v>33</v>
      </c>
    </row>
    <row r="70" spans="1:4" x14ac:dyDescent="0.15">
      <c r="A70" s="30">
        <v>69</v>
      </c>
      <c r="B70" s="31" t="s">
        <v>32</v>
      </c>
      <c r="C70" s="32">
        <v>1566.63</v>
      </c>
      <c r="D70" s="31" t="s">
        <v>33</v>
      </c>
    </row>
    <row r="71" spans="1:4" x14ac:dyDescent="0.15">
      <c r="A71" s="30">
        <v>70</v>
      </c>
      <c r="B71" s="31" t="s">
        <v>34</v>
      </c>
      <c r="C71" s="32">
        <v>815.78</v>
      </c>
      <c r="D71" s="31" t="s">
        <v>33</v>
      </c>
    </row>
    <row r="72" spans="1:4" x14ac:dyDescent="0.15">
      <c r="A72" s="30">
        <v>71</v>
      </c>
      <c r="B72" s="31" t="s">
        <v>34</v>
      </c>
      <c r="C72" s="32">
        <v>1625.2</v>
      </c>
      <c r="D72" s="31" t="s">
        <v>33</v>
      </c>
    </row>
    <row r="73" spans="1:4" x14ac:dyDescent="0.15">
      <c r="A73" s="30">
        <v>72</v>
      </c>
      <c r="B73" s="31" t="s">
        <v>32</v>
      </c>
      <c r="C73" s="32">
        <v>1135.42</v>
      </c>
      <c r="D73" s="31" t="s">
        <v>33</v>
      </c>
    </row>
    <row r="74" spans="1:4" x14ac:dyDescent="0.15">
      <c r="A74" s="30">
        <v>73</v>
      </c>
      <c r="B74" s="31" t="s">
        <v>32</v>
      </c>
      <c r="C74" s="32">
        <v>1179.21</v>
      </c>
      <c r="D74" s="31" t="s">
        <v>33</v>
      </c>
    </row>
    <row r="75" spans="1:4" x14ac:dyDescent="0.15">
      <c r="A75" s="30">
        <v>74</v>
      </c>
      <c r="B75" s="31" t="s">
        <v>34</v>
      </c>
      <c r="C75" s="32">
        <v>885.3</v>
      </c>
      <c r="D75" s="31" t="s">
        <v>33</v>
      </c>
    </row>
    <row r="76" spans="1:4" x14ac:dyDescent="0.15">
      <c r="A76" s="30">
        <v>75</v>
      </c>
      <c r="B76" s="31" t="s">
        <v>32</v>
      </c>
      <c r="C76" s="32">
        <v>1259.56</v>
      </c>
      <c r="D76" s="31" t="s">
        <v>33</v>
      </c>
    </row>
    <row r="77" spans="1:4" x14ac:dyDescent="0.15">
      <c r="A77" s="30">
        <v>76</v>
      </c>
      <c r="B77" s="31" t="s">
        <v>32</v>
      </c>
      <c r="C77" s="32">
        <v>2066.6999999999998</v>
      </c>
      <c r="D77" s="31" t="s">
        <v>33</v>
      </c>
    </row>
    <row r="78" spans="1:4" x14ac:dyDescent="0.15">
      <c r="A78" s="30">
        <v>77</v>
      </c>
      <c r="B78" s="31" t="s">
        <v>32</v>
      </c>
      <c r="C78" s="32">
        <v>1345.66</v>
      </c>
      <c r="D78" s="31" t="s">
        <v>33</v>
      </c>
    </row>
    <row r="79" spans="1:4" x14ac:dyDescent="0.15">
      <c r="A79" s="30">
        <v>78</v>
      </c>
      <c r="B79" s="31" t="s">
        <v>32</v>
      </c>
      <c r="C79" s="32">
        <v>1208.1199999999999</v>
      </c>
      <c r="D79" s="31" t="s">
        <v>33</v>
      </c>
    </row>
    <row r="80" spans="1:4" x14ac:dyDescent="0.15">
      <c r="A80" s="30">
        <v>79</v>
      </c>
      <c r="B80" s="31" t="s">
        <v>34</v>
      </c>
      <c r="C80" s="32">
        <v>1425.79</v>
      </c>
      <c r="D80" s="31" t="s">
        <v>33</v>
      </c>
    </row>
    <row r="81" spans="1:4" x14ac:dyDescent="0.15">
      <c r="A81" s="30">
        <v>80</v>
      </c>
      <c r="B81" s="31" t="s">
        <v>32</v>
      </c>
      <c r="C81" s="32">
        <v>1679.59</v>
      </c>
      <c r="D81" s="31" t="s">
        <v>33</v>
      </c>
    </row>
    <row r="82" spans="1:4" x14ac:dyDescent="0.15">
      <c r="A82" s="30">
        <v>81</v>
      </c>
      <c r="B82" s="31" t="s">
        <v>34</v>
      </c>
      <c r="C82" s="32">
        <v>1772.48</v>
      </c>
      <c r="D82" s="31" t="s">
        <v>33</v>
      </c>
    </row>
    <row r="83" spans="1:4" x14ac:dyDescent="0.15">
      <c r="A83" s="30">
        <v>82</v>
      </c>
      <c r="B83" s="31" t="s">
        <v>34</v>
      </c>
      <c r="C83" s="32">
        <v>929.87</v>
      </c>
      <c r="D83" s="31" t="s">
        <v>33</v>
      </c>
    </row>
    <row r="84" spans="1:4" x14ac:dyDescent="0.15">
      <c r="A84" s="30">
        <v>83</v>
      </c>
      <c r="B84" s="31" t="s">
        <v>32</v>
      </c>
      <c r="C84" s="32">
        <v>857.65</v>
      </c>
      <c r="D84" s="31" t="s">
        <v>33</v>
      </c>
    </row>
    <row r="85" spans="1:4" x14ac:dyDescent="0.15">
      <c r="A85" s="30">
        <v>84</v>
      </c>
      <c r="B85" s="31" t="s">
        <v>32</v>
      </c>
      <c r="C85" s="32">
        <v>1734.29</v>
      </c>
      <c r="D85" s="31" t="s">
        <v>33</v>
      </c>
    </row>
    <row r="86" spans="1:4" x14ac:dyDescent="0.15">
      <c r="A86" s="30">
        <v>85</v>
      </c>
      <c r="B86" s="31" t="s">
        <v>32</v>
      </c>
      <c r="C86" s="32">
        <v>1529.37</v>
      </c>
      <c r="D86" s="31" t="s">
        <v>33</v>
      </c>
    </row>
    <row r="87" spans="1:4" x14ac:dyDescent="0.15">
      <c r="A87" s="30">
        <v>86</v>
      </c>
      <c r="B87" s="31" t="s">
        <v>32</v>
      </c>
      <c r="C87" s="32">
        <v>227.4</v>
      </c>
      <c r="D87" s="31" t="s">
        <v>35</v>
      </c>
    </row>
    <row r="88" spans="1:4" x14ac:dyDescent="0.15">
      <c r="A88" s="30">
        <v>87</v>
      </c>
      <c r="B88" s="31" t="s">
        <v>34</v>
      </c>
      <c r="C88" s="32">
        <v>1242.1199999999999</v>
      </c>
      <c r="D88" s="31" t="s">
        <v>33</v>
      </c>
    </row>
    <row r="89" spans="1:4" x14ac:dyDescent="0.15">
      <c r="A89" s="30">
        <v>88</v>
      </c>
      <c r="B89" s="31" t="s">
        <v>34</v>
      </c>
      <c r="C89" s="32">
        <v>1407.45</v>
      </c>
      <c r="D89" s="31" t="s">
        <v>33</v>
      </c>
    </row>
    <row r="90" spans="1:4" x14ac:dyDescent="0.15">
      <c r="A90" s="30">
        <v>89</v>
      </c>
      <c r="B90" s="31" t="s">
        <v>32</v>
      </c>
      <c r="C90" s="32">
        <v>1053.29</v>
      </c>
      <c r="D90" s="31" t="s">
        <v>33</v>
      </c>
    </row>
    <row r="91" spans="1:4" x14ac:dyDescent="0.15">
      <c r="A91" s="30">
        <v>90</v>
      </c>
      <c r="B91" s="31" t="s">
        <v>32</v>
      </c>
      <c r="C91" s="32">
        <v>1555.99</v>
      </c>
      <c r="D91" s="31" t="s">
        <v>33</v>
      </c>
    </row>
    <row r="92" spans="1:4" x14ac:dyDescent="0.15">
      <c r="A92" s="30">
        <v>91</v>
      </c>
      <c r="B92" s="31" t="s">
        <v>34</v>
      </c>
      <c r="C92" s="32">
        <v>1295.6199999999999</v>
      </c>
      <c r="D92" s="31" t="s">
        <v>33</v>
      </c>
    </row>
    <row r="93" spans="1:4" x14ac:dyDescent="0.15">
      <c r="A93" s="30">
        <v>92</v>
      </c>
      <c r="B93" s="31" t="s">
        <v>32</v>
      </c>
      <c r="C93" s="32">
        <v>293.02</v>
      </c>
      <c r="D93" s="31" t="s">
        <v>35</v>
      </c>
    </row>
    <row r="94" spans="1:4" x14ac:dyDescent="0.15">
      <c r="A94" s="30">
        <v>93</v>
      </c>
      <c r="B94" s="31" t="s">
        <v>34</v>
      </c>
      <c r="C94" s="32">
        <v>1395.09</v>
      </c>
      <c r="D94" s="31" t="s">
        <v>33</v>
      </c>
    </row>
    <row r="95" spans="1:4" x14ac:dyDescent="0.15">
      <c r="A95" s="30">
        <v>94</v>
      </c>
      <c r="B95" s="31" t="s">
        <v>32</v>
      </c>
      <c r="C95" s="32">
        <v>1119.3599999999999</v>
      </c>
      <c r="D95" s="31" t="s">
        <v>33</v>
      </c>
    </row>
    <row r="96" spans="1:4" x14ac:dyDescent="0.15">
      <c r="A96" s="30">
        <v>95</v>
      </c>
      <c r="B96" s="31" t="s">
        <v>34</v>
      </c>
      <c r="C96" s="32">
        <v>1254.5</v>
      </c>
      <c r="D96" s="31" t="s">
        <v>33</v>
      </c>
    </row>
    <row r="97" spans="1:4" x14ac:dyDescent="0.15">
      <c r="A97" s="30">
        <v>96</v>
      </c>
      <c r="B97" s="31" t="s">
        <v>34</v>
      </c>
      <c r="C97" s="32">
        <v>786.86</v>
      </c>
      <c r="D97" s="31" t="s">
        <v>33</v>
      </c>
    </row>
    <row r="98" spans="1:4" x14ac:dyDescent="0.15">
      <c r="A98" s="30">
        <v>97</v>
      </c>
      <c r="B98" s="31" t="s">
        <v>32</v>
      </c>
      <c r="C98" s="32">
        <v>1362.5</v>
      </c>
      <c r="D98" s="31" t="s">
        <v>33</v>
      </c>
    </row>
    <row r="99" spans="1:4" x14ac:dyDescent="0.15">
      <c r="A99" s="30">
        <v>98</v>
      </c>
      <c r="B99" s="31" t="s">
        <v>32</v>
      </c>
      <c r="C99" s="32">
        <v>2155.3000000000002</v>
      </c>
      <c r="D99" s="31" t="s">
        <v>33</v>
      </c>
    </row>
    <row r="100" spans="1:4" x14ac:dyDescent="0.15">
      <c r="A100" s="30">
        <v>99</v>
      </c>
      <c r="B100" s="31" t="s">
        <v>32</v>
      </c>
      <c r="C100" s="32">
        <v>787.97</v>
      </c>
      <c r="D100" s="31" t="s">
        <v>33</v>
      </c>
    </row>
    <row r="101" spans="1:4" x14ac:dyDescent="0.15">
      <c r="A101" s="30">
        <v>100</v>
      </c>
      <c r="B101" s="31" t="s">
        <v>32</v>
      </c>
      <c r="C101" s="32">
        <v>1065.83</v>
      </c>
      <c r="D101" s="3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Salarios</vt:lpstr>
      <vt:lpstr>BANCO_1</vt:lpstr>
      <vt:lpstr>salario IC</vt:lpstr>
      <vt:lpstr>salario</vt:lpstr>
      <vt:lpstr>banco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mmngreco</cp:lastModifiedBy>
  <dcterms:created xsi:type="dcterms:W3CDTF">2011-03-24T10:13:18Z</dcterms:created>
  <dcterms:modified xsi:type="dcterms:W3CDTF">2015-08-25T07:59:27Z</dcterms:modified>
</cp:coreProperties>
</file>